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fp za 2026\"/>
    </mc:Choice>
  </mc:AlternateContent>
  <xr:revisionPtr revIDLastSave="0" documentId="13_ncr:1_{155E80FF-0B5C-4AD1-B351-D9B25802A08A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G14" i="7"/>
  <c r="G15" i="7"/>
  <c r="F48" i="7"/>
  <c r="F47" i="7" s="1"/>
  <c r="F45" i="7"/>
  <c r="F43" i="7"/>
  <c r="F42" i="7"/>
  <c r="F40" i="7"/>
  <c r="F37" i="7" s="1"/>
  <c r="F38" i="7"/>
  <c r="F35" i="7"/>
  <c r="F33" i="7"/>
  <c r="F32" i="7" s="1"/>
  <c r="F29" i="7"/>
  <c r="F27" i="7"/>
  <c r="F26" i="7" s="1"/>
  <c r="F24" i="7"/>
  <c r="F22" i="7"/>
  <c r="F19" i="7"/>
  <c r="F15" i="7"/>
  <c r="F14" i="7" s="1"/>
  <c r="F12" i="7"/>
  <c r="F8" i="7"/>
  <c r="F7" i="7" s="1"/>
  <c r="F21" i="7" l="1"/>
  <c r="F6" i="7" s="1"/>
  <c r="F31" i="7"/>
  <c r="C29" i="8"/>
  <c r="C26" i="8"/>
  <c r="C24" i="8"/>
  <c r="G24" i="3"/>
  <c r="G28" i="3"/>
  <c r="G33" i="3"/>
  <c r="F40" i="3"/>
  <c r="F39" i="3" s="1"/>
  <c r="F36" i="3"/>
  <c r="F33" i="3"/>
  <c r="F28" i="3"/>
  <c r="F25" i="3"/>
  <c r="G11" i="1"/>
  <c r="G8" i="1"/>
  <c r="G14" i="1" s="1"/>
  <c r="H33" i="7"/>
  <c r="G33" i="7"/>
  <c r="C16" i="8"/>
  <c r="C13" i="8"/>
  <c r="C10" i="8" s="1"/>
  <c r="C11" i="8"/>
  <c r="I36" i="3"/>
  <c r="H36" i="3"/>
  <c r="E36" i="3"/>
  <c r="E10" i="3"/>
  <c r="F10" i="3"/>
  <c r="C23" i="8" l="1"/>
  <c r="F24" i="3"/>
  <c r="F30" i="1"/>
  <c r="H28" i="3"/>
  <c r="F29" i="8"/>
  <c r="E29" i="8"/>
  <c r="D29" i="8"/>
  <c r="B29" i="8"/>
  <c r="F26" i="8"/>
  <c r="E26" i="8"/>
  <c r="D26" i="8"/>
  <c r="B26" i="8"/>
  <c r="F24" i="8"/>
  <c r="E24" i="8"/>
  <c r="D24" i="8"/>
  <c r="B24" i="8"/>
  <c r="F13" i="8"/>
  <c r="E13" i="8"/>
  <c r="D13" i="8"/>
  <c r="B13" i="8"/>
  <c r="F16" i="8"/>
  <c r="E16" i="8"/>
  <c r="D16" i="8"/>
  <c r="F11" i="8"/>
  <c r="E11" i="8"/>
  <c r="D11" i="8"/>
  <c r="B16" i="8"/>
  <c r="B11" i="8"/>
  <c r="E23" i="8" l="1"/>
  <c r="F23" i="8"/>
  <c r="D23" i="8"/>
  <c r="B23" i="8"/>
  <c r="B10" i="8"/>
  <c r="D10" i="8"/>
  <c r="E10" i="8"/>
  <c r="F10" i="8"/>
  <c r="I43" i="7"/>
  <c r="H43" i="7"/>
  <c r="G43" i="7"/>
  <c r="E43" i="7"/>
  <c r="I38" i="7"/>
  <c r="H38" i="7"/>
  <c r="G38" i="7"/>
  <c r="E38" i="7"/>
  <c r="I40" i="7"/>
  <c r="H40" i="7"/>
  <c r="G40" i="7"/>
  <c r="E40" i="7"/>
  <c r="I15" i="7"/>
  <c r="H15" i="7"/>
  <c r="E15" i="7"/>
  <c r="E8" i="7"/>
  <c r="I48" i="7"/>
  <c r="I47" i="7" s="1"/>
  <c r="H48" i="7"/>
  <c r="H47" i="7" s="1"/>
  <c r="G48" i="7"/>
  <c r="G47" i="7" s="1"/>
  <c r="E47" i="7"/>
  <c r="I45" i="7"/>
  <c r="H45" i="7"/>
  <c r="G45" i="7"/>
  <c r="E45" i="7"/>
  <c r="E33" i="7"/>
  <c r="I35" i="7"/>
  <c r="H35" i="7"/>
  <c r="H32" i="7" s="1"/>
  <c r="G35" i="7"/>
  <c r="E35" i="7"/>
  <c r="I33" i="7"/>
  <c r="I29" i="7"/>
  <c r="H29" i="7"/>
  <c r="G29" i="7"/>
  <c r="E29" i="7"/>
  <c r="I27" i="7"/>
  <c r="H27" i="7"/>
  <c r="G27" i="7"/>
  <c r="E27" i="7"/>
  <c r="I24" i="7"/>
  <c r="H24" i="7"/>
  <c r="G24" i="7"/>
  <c r="E24" i="7"/>
  <c r="I22" i="7"/>
  <c r="H22" i="7"/>
  <c r="G22" i="7"/>
  <c r="E22" i="7"/>
  <c r="I19" i="7"/>
  <c r="H19" i="7"/>
  <c r="G19" i="7"/>
  <c r="E19" i="7"/>
  <c r="I12" i="7"/>
  <c r="H12" i="7"/>
  <c r="G12" i="7"/>
  <c r="E12" i="7"/>
  <c r="I8" i="7"/>
  <c r="H8" i="7"/>
  <c r="G8" i="7"/>
  <c r="I40" i="3"/>
  <c r="I39" i="3" s="1"/>
  <c r="H40" i="3"/>
  <c r="H39" i="3" s="1"/>
  <c r="G40" i="3"/>
  <c r="G39" i="3" s="1"/>
  <c r="G25" i="3"/>
  <c r="I28" i="3"/>
  <c r="I33" i="3"/>
  <c r="H33" i="3"/>
  <c r="H24" i="3" s="1"/>
  <c r="E33" i="3"/>
  <c r="E28" i="3"/>
  <c r="E25" i="3"/>
  <c r="G10" i="3"/>
  <c r="E40" i="3"/>
  <c r="E39" i="3" s="1"/>
  <c r="I10" i="3"/>
  <c r="H10" i="3"/>
  <c r="J30" i="1"/>
  <c r="I30" i="1"/>
  <c r="H30" i="1"/>
  <c r="G30" i="1"/>
  <c r="H8" i="1"/>
  <c r="J11" i="1"/>
  <c r="I11" i="1"/>
  <c r="H11" i="1"/>
  <c r="J8" i="1"/>
  <c r="I8" i="1"/>
  <c r="F8" i="1"/>
  <c r="F11" i="1"/>
  <c r="E24" i="3" l="1"/>
  <c r="H42" i="7"/>
  <c r="I42" i="7"/>
  <c r="E42" i="7"/>
  <c r="G42" i="7"/>
  <c r="H37" i="7"/>
  <c r="I37" i="7"/>
  <c r="G37" i="7"/>
  <c r="E37" i="7"/>
  <c r="G21" i="7"/>
  <c r="G26" i="7"/>
  <c r="I26" i="7"/>
  <c r="I21" i="7"/>
  <c r="E7" i="7"/>
  <c r="H7" i="7"/>
  <c r="I7" i="7"/>
  <c r="G32" i="7"/>
  <c r="H14" i="7"/>
  <c r="H21" i="7"/>
  <c r="H26" i="7"/>
  <c r="G7" i="7"/>
  <c r="I32" i="7"/>
  <c r="I14" i="7"/>
  <c r="E32" i="7"/>
  <c r="E26" i="7"/>
  <c r="E21" i="7"/>
  <c r="E14" i="7"/>
  <c r="I24" i="3"/>
  <c r="H14" i="1"/>
  <c r="J14" i="1"/>
  <c r="I14" i="1"/>
  <c r="H31" i="7" l="1"/>
  <c r="H6" i="7"/>
  <c r="I31" i="7"/>
  <c r="G31" i="7"/>
  <c r="E31" i="7"/>
  <c r="I6" i="7"/>
  <c r="G6" i="7"/>
  <c r="E6" i="7"/>
</calcChain>
</file>

<file path=xl/sharedStrings.xml><?xml version="1.0" encoding="utf-8"?>
<sst xmlns="http://schemas.openxmlformats.org/spreadsheetml/2006/main" count="234" uniqueCount="103">
  <si>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</si>
  <si>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</si>
  <si>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</si>
  <si>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</si>
  <si>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</si>
  <si>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</si>
  <si>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</si>
  <si>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</si>
  <si>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</si>
  <si>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</si>
  <si>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</si>
  <si>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</si>
  <si>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</si>
  <si>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</si>
  <si>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</si>
  <si>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</si>
  <si>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</si>
  <si>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</si>
  <si>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</si>
  <si>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</si>
  <si>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</si>
  <si>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</si>
  <si>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</si>
  <si>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</si>
  <si>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</si>
  <si>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</si>
  <si>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</si>
  <si>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</si>
  <si>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</si>
  <si>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</si>
  <si>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</si>
  <si>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</si>
  <si>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</si>
  <si>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</si>
  <si>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</si>
  <si>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</si>
  <si>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</si>
  <si>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</si>
  <si>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</si>
  <si>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</si>
  <si>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</si>
  <si>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</si>
  <si>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</si>
  <si>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Naziv izvora financiranja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</si>
  <si>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</si>
  <si>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</si>
  <si>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</si>
  <si>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</si>
  <si>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</si>
  <si>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</si>
  <si>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</si>
  <si>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Naziv</t>
  </si>
  <si>
    <t>Prihodi od prodaje proizvoda i robe te pruženih usluga, prihodi od donacija te povrati po protestiranim jamstvima</t>
  </si>
  <si>
    <t>Financijski rashodi</t>
  </si>
  <si>
    <t>višak prihoda</t>
  </si>
  <si>
    <t>višak prihoda poslovanja</t>
  </si>
  <si>
    <t>082 Službe kulture</t>
  </si>
  <si>
    <t>Izvor financiranja 11</t>
  </si>
  <si>
    <t>ADMINSTRACIJA I UPRAVLJANJE</t>
  </si>
  <si>
    <t>Izvor financiranja 25</t>
  </si>
  <si>
    <t xml:space="preserve">Vlastiti prihodi </t>
  </si>
  <si>
    <t>REDOVNI PROGRAMI</t>
  </si>
  <si>
    <t>Izvor financiranja 55</t>
  </si>
  <si>
    <t xml:space="preserve">Donacije i ostali namjenski prihodi </t>
  </si>
  <si>
    <t>Izvor financiranja 29</t>
  </si>
  <si>
    <t>Višak prihoda poslovanja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</si>
  <si>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</si>
  <si>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</si>
  <si>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</si>
  <si>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EUR</t>
  </si>
  <si>
    <t>UKUPAN DONOS VIŠKA / MANJKA IZ PRETHODNE(IH) GODINE</t>
  </si>
  <si>
    <t>Ostali rashodi</t>
  </si>
  <si>
    <t>Kazne, upravne mjere i ostali prihodi</t>
  </si>
  <si>
    <t>PRIHODI POSLOVANJA PREMA EKONOMSKOJ KLASIFIKACIJI</t>
  </si>
  <si>
    <t>RASHODI POSLOVANJA PREMA EKONOMSKOJ KLASIFIKACIJI</t>
  </si>
  <si>
    <t>PRIHODI POSLOVANJA PREMA IZVORIMA FINANCIRANJA</t>
  </si>
  <si>
    <t>Brojčana oznaka i naziv</t>
  </si>
  <si>
    <t>1 Opći prihodi i primici</t>
  </si>
  <si>
    <t xml:space="preserve">  11 Opći prihodi i primici</t>
  </si>
  <si>
    <t>5 Pomoći</t>
  </si>
  <si>
    <t>RASHODI POSLOVANJA PREMA IZVORIMA FINANCIRANJA</t>
  </si>
  <si>
    <t>3 Vlastiti prihodi</t>
  </si>
  <si>
    <t xml:space="preserve">  31 Vlastiti prihodi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</si>
  <si>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</si>
  <si>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</si>
  <si>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</si>
  <si>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</si>
  <si>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</si>
  <si>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55 Pomoći iz inozemstva i od subjekata unutar općeg proračuna</t>
  </si>
  <si>
    <t>2 Vlastiti prihodi</t>
  </si>
  <si>
    <t>25 Prihodi od prodaje proizvoda i roba te pruženih usluga</t>
  </si>
  <si>
    <t>29 Višak prihoda poslovanja</t>
  </si>
  <si>
    <t>B. RAČUN FINANCIRANJA PREMA EKONOMSKOJ KLASIFIKACIJI</t>
  </si>
  <si>
    <t>Projekcija 
za 2027.</t>
  </si>
  <si>
    <t>Plan za 2025.</t>
  </si>
  <si>
    <t>Izvršenje 2023.</t>
  </si>
  <si>
    <t>Prihodi od imovine</t>
  </si>
  <si>
    <t>Pomoći/donacije</t>
  </si>
  <si>
    <t>FINANCIJSKI PLAN PRORAČUNSKOG KORISNIKA JEDINICE LOKALNE I PODRUČNE (REGIONALNE) SAMOUPRAVE 
ZA 2026. I PROJEKCIJA ZA 2027. I 2028. GODINU</t>
  </si>
  <si>
    <t>Plan za 2026.</t>
  </si>
  <si>
    <t>Plan 2025.</t>
  </si>
  <si>
    <t>Projekcija 
za 2028.</t>
  </si>
  <si>
    <t>Izvršenje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</si>
</sst>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7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9" fillId="2" borderId="3" xfId="0" quotePrefix="1" applyFont="1" applyFill="1" applyBorder="1" applyAlignment="1">
      <alignment horizontal="left" vertical="center" wrapText="1"/>
    </xf>
    <xf numFmtId="3" fontId="0" fillId="0" borderId="0" xfId="0" applyNumberFormat="1"/>
    <xf numFmtId="0" fontId="0" fillId="0" borderId="3" xfId="0" applyBorder="1"/>
    <xf numFmtId="3" fontId="6" fillId="2" borderId="4" xfId="0" applyNumberFormat="1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 wrapText="1"/>
    </xf>
    <xf numFmtId="3" fontId="0" fillId="0" borderId="3" xfId="0" applyNumberFormat="1" applyBorder="1" applyAlignment="1">
      <alignment horizontal="center"/>
    </xf>
    <xf numFmtId="0" fontId="9" fillId="0" borderId="3" xfId="0" quotePrefix="1" applyFont="1" applyBorder="1" applyAlignment="1">
      <alignment horizontal="left" vertical="center"/>
    </xf>
    <xf numFmtId="0" fontId="10" fillId="0" borderId="3" xfId="0" quotePrefix="1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horizontal="right" wrapText="1"/>
    </xf>
    <xf numFmtId="3" fontId="6" fillId="4" borderId="4" xfId="0" applyNumberFormat="1" applyFont="1" applyFill="1" applyBorder="1" applyAlignment="1">
      <alignment horizontal="right"/>
    </xf>
    <xf numFmtId="0" fontId="6" fillId="5" borderId="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right"/>
    </xf>
    <xf numFmtId="0" fontId="18" fillId="6" borderId="4" xfId="0" applyFont="1" applyFill="1" applyBorder="1" applyAlignment="1">
      <alignment horizontal="left" vertical="center" wrapText="1"/>
    </xf>
    <xf numFmtId="3" fontId="3" fillId="6" borderId="4" xfId="0" applyNumberFormat="1" applyFont="1" applyFill="1" applyBorder="1" applyAlignment="1">
      <alignment horizontal="right"/>
    </xf>
    <xf numFmtId="0" fontId="3" fillId="6" borderId="4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18" fillId="6" borderId="1" xfId="0" applyFont="1" applyFill="1" applyBorder="1" applyAlignment="1">
      <alignment horizontal="left" vertical="center" wrapText="1"/>
    </xf>
    <xf numFmtId="0" fontId="18" fillId="6" borderId="2" xfId="0" applyFont="1" applyFill="1" applyBorder="1" applyAlignment="1">
      <alignment horizontal="left" vertical="center" wrapText="1"/>
    </xf>
    <xf numFmtId="0" fontId="18" fillId="6" borderId="4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workbookViewId="0">
      <selection activeCell="F12" sqref="F12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79" t="s">
        <v>98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x14ac:dyDescent="0.25">
      <c r="A3" s="79" t="s">
        <v>35</v>
      </c>
      <c r="B3" s="79"/>
      <c r="C3" s="79"/>
      <c r="D3" s="79"/>
      <c r="E3" s="79"/>
      <c r="F3" s="79"/>
      <c r="G3" s="79"/>
      <c r="H3" s="79"/>
      <c r="I3" s="96"/>
      <c r="J3" s="96"/>
    </row>
    <row r="4" spans="1:10" ht="18" x14ac:dyDescent="0.25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 x14ac:dyDescent="0.25">
      <c r="A5" s="79" t="s">
        <v>44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ht="18" x14ac:dyDescent="0.25">
      <c r="A6" s="1"/>
      <c r="B6" s="2"/>
      <c r="C6" s="2"/>
      <c r="D6" s="2"/>
      <c r="E6" s="7"/>
      <c r="F6" s="8"/>
      <c r="G6" s="8"/>
      <c r="H6" s="8"/>
      <c r="I6" s="8"/>
      <c r="J6" s="42" t="s">
        <v>69</v>
      </c>
    </row>
    <row r="7" spans="1:10" ht="25.5" x14ac:dyDescent="0.25">
      <c r="A7" s="31"/>
      <c r="B7" s="32"/>
      <c r="C7" s="32"/>
      <c r="D7" s="33"/>
      <c r="E7" s="34"/>
      <c r="F7" s="76" t="s">
        <v>102</v>
      </c>
      <c r="G7" s="4" t="s">
        <v>100</v>
      </c>
      <c r="H7" s="4" t="s">
        <v>99</v>
      </c>
      <c r="I7" s="4" t="s">
        <v>93</v>
      </c>
      <c r="J7" s="4" t="s">
        <v>101</v>
      </c>
    </row>
    <row r="8" spans="1:10" x14ac:dyDescent="0.25">
      <c r="A8" s="97" t="s">
        <v>0</v>
      </c>
      <c r="B8" s="93"/>
      <c r="C8" s="93"/>
      <c r="D8" s="93"/>
      <c r="E8" s="98"/>
      <c r="F8" s="35">
        <f>F9+F10</f>
        <v>324627</v>
      </c>
      <c r="G8" s="35">
        <f>G9+G10</f>
        <v>450920</v>
      </c>
      <c r="H8" s="35">
        <f>H9+H10</f>
        <v>468800</v>
      </c>
      <c r="I8" s="35">
        <f>I9+I10</f>
        <v>461000</v>
      </c>
      <c r="J8" s="35">
        <f>J9+J10</f>
        <v>463000</v>
      </c>
    </row>
    <row r="9" spans="1:10" x14ac:dyDescent="0.25">
      <c r="A9" s="89" t="s">
        <v>1</v>
      </c>
      <c r="B9" s="82"/>
      <c r="C9" s="82"/>
      <c r="D9" s="82"/>
      <c r="E9" s="95"/>
      <c r="F9" s="36">
        <v>324627</v>
      </c>
      <c r="G9" s="36">
        <v>450920</v>
      </c>
      <c r="H9" s="36">
        <v>468800</v>
      </c>
      <c r="I9" s="36">
        <v>461000</v>
      </c>
      <c r="J9" s="36">
        <v>463000</v>
      </c>
    </row>
    <row r="10" spans="1:10" x14ac:dyDescent="0.25">
      <c r="A10" s="94" t="s">
        <v>2</v>
      </c>
      <c r="B10" s="95"/>
      <c r="C10" s="95"/>
      <c r="D10" s="95"/>
      <c r="E10" s="95"/>
      <c r="F10" s="36"/>
      <c r="G10" s="36"/>
      <c r="H10" s="36"/>
      <c r="I10" s="36"/>
      <c r="J10" s="36"/>
    </row>
    <row r="11" spans="1:10" x14ac:dyDescent="0.25">
      <c r="A11" s="43" t="s">
        <v>3</v>
      </c>
      <c r="B11" s="44"/>
      <c r="C11" s="44"/>
      <c r="D11" s="44"/>
      <c r="E11" s="44"/>
      <c r="F11" s="35">
        <f>F12+F13</f>
        <v>327250</v>
      </c>
      <c r="G11" s="35">
        <f>G12+G13</f>
        <v>450920</v>
      </c>
      <c r="H11" s="35">
        <f>H12+H13</f>
        <v>468800</v>
      </c>
      <c r="I11" s="35">
        <f>I12+I13</f>
        <v>461000</v>
      </c>
      <c r="J11" s="35">
        <f>J12+J13</f>
        <v>463000</v>
      </c>
    </row>
    <row r="12" spans="1:10" x14ac:dyDescent="0.25">
      <c r="A12" s="81" t="s">
        <v>4</v>
      </c>
      <c r="B12" s="82"/>
      <c r="C12" s="82"/>
      <c r="D12" s="82"/>
      <c r="E12" s="82"/>
      <c r="F12" s="36">
        <v>314518</v>
      </c>
      <c r="G12" s="36">
        <v>426413</v>
      </c>
      <c r="H12" s="36">
        <v>458800</v>
      </c>
      <c r="I12" s="36">
        <v>457000</v>
      </c>
      <c r="J12" s="37">
        <v>458000</v>
      </c>
    </row>
    <row r="13" spans="1:10" x14ac:dyDescent="0.25">
      <c r="A13" s="94" t="s">
        <v>5</v>
      </c>
      <c r="B13" s="95"/>
      <c r="C13" s="95"/>
      <c r="D13" s="95"/>
      <c r="E13" s="95"/>
      <c r="F13" s="36">
        <v>12732</v>
      </c>
      <c r="G13" s="36">
        <v>24507</v>
      </c>
      <c r="H13" s="36">
        <v>10000</v>
      </c>
      <c r="I13" s="36">
        <v>4000</v>
      </c>
      <c r="J13" s="37">
        <v>5000</v>
      </c>
    </row>
    <row r="14" spans="1:10" x14ac:dyDescent="0.25">
      <c r="A14" s="92" t="s">
        <v>6</v>
      </c>
      <c r="B14" s="93"/>
      <c r="C14" s="93"/>
      <c r="D14" s="93"/>
      <c r="E14" s="93"/>
      <c r="F14" s="35">
        <f>F8-F11</f>
        <v>-2623</v>
      </c>
      <c r="G14" s="35">
        <f>G8-G11</f>
        <v>0</v>
      </c>
      <c r="H14" s="35">
        <f>H8-H11</f>
        <v>0</v>
      </c>
      <c r="I14" s="35">
        <f>I8-I11</f>
        <v>0</v>
      </c>
      <c r="J14" s="35">
        <f>J8-J11</f>
        <v>0</v>
      </c>
    </row>
    <row r="15" spans="1:10" ht="18" x14ac:dyDescent="0.25">
      <c r="A15" s="5"/>
      <c r="B15" s="9"/>
      <c r="C15" s="9"/>
      <c r="D15" s="9"/>
      <c r="E15" s="9"/>
      <c r="F15" s="9"/>
      <c r="G15" s="9"/>
      <c r="H15" s="3"/>
      <c r="I15" s="3"/>
      <c r="J15" s="3"/>
    </row>
    <row r="16" spans="1:10" ht="18" customHeight="1" x14ac:dyDescent="0.25">
      <c r="A16" s="79" t="s">
        <v>45</v>
      </c>
      <c r="B16" s="80"/>
      <c r="C16" s="80"/>
      <c r="D16" s="80"/>
      <c r="E16" s="80"/>
      <c r="F16" s="80"/>
      <c r="G16" s="80"/>
      <c r="H16" s="80"/>
      <c r="I16" s="80"/>
      <c r="J16" s="80"/>
    </row>
    <row r="17" spans="1:10" ht="18" x14ac:dyDescent="0.25">
      <c r="A17" s="5"/>
      <c r="B17" s="9"/>
      <c r="C17" s="9"/>
      <c r="D17" s="9"/>
      <c r="E17" s="9"/>
      <c r="F17" s="9"/>
      <c r="G17" s="9"/>
      <c r="H17" s="3"/>
      <c r="I17" s="3"/>
      <c r="J17" s="3"/>
    </row>
    <row r="18" spans="1:10" ht="25.5" x14ac:dyDescent="0.25">
      <c r="A18" s="31"/>
      <c r="B18" s="32"/>
      <c r="C18" s="32"/>
      <c r="D18" s="33"/>
      <c r="E18" s="34"/>
      <c r="F18" s="4" t="s">
        <v>102</v>
      </c>
      <c r="G18" s="4" t="s">
        <v>100</v>
      </c>
      <c r="H18" s="4" t="s">
        <v>99</v>
      </c>
      <c r="I18" s="4" t="s">
        <v>93</v>
      </c>
      <c r="J18" s="4" t="s">
        <v>101</v>
      </c>
    </row>
    <row r="19" spans="1:10" ht="15.75" customHeight="1" x14ac:dyDescent="0.25">
      <c r="A19" s="89" t="s">
        <v>8</v>
      </c>
      <c r="B19" s="90"/>
      <c r="C19" s="90"/>
      <c r="D19" s="90"/>
      <c r="E19" s="91"/>
      <c r="F19" s="36"/>
      <c r="G19" s="36"/>
      <c r="H19" s="36"/>
      <c r="I19" s="36"/>
      <c r="J19" s="36"/>
    </row>
    <row r="20" spans="1:10" x14ac:dyDescent="0.25">
      <c r="A20" s="89" t="s">
        <v>9</v>
      </c>
      <c r="B20" s="82"/>
      <c r="C20" s="82"/>
      <c r="D20" s="82"/>
      <c r="E20" s="82"/>
      <c r="F20" s="36"/>
      <c r="G20" s="36"/>
      <c r="H20" s="36"/>
      <c r="I20" s="36"/>
      <c r="J20" s="36"/>
    </row>
    <row r="21" spans="1:10" x14ac:dyDescent="0.25">
      <c r="A21" s="92" t="s">
        <v>10</v>
      </c>
      <c r="B21" s="93"/>
      <c r="C21" s="93"/>
      <c r="D21" s="93"/>
      <c r="E21" s="93"/>
      <c r="F21" s="35">
        <v>0</v>
      </c>
      <c r="G21" s="35">
        <v>0</v>
      </c>
      <c r="H21" s="35">
        <v>0</v>
      </c>
      <c r="I21" s="35">
        <v>0</v>
      </c>
      <c r="J21" s="35">
        <v>0</v>
      </c>
    </row>
    <row r="22" spans="1:10" ht="18" x14ac:dyDescent="0.25">
      <c r="A22" s="26"/>
      <c r="B22" s="9"/>
      <c r="C22" s="9"/>
      <c r="D22" s="9"/>
      <c r="E22" s="9"/>
      <c r="F22" s="9"/>
      <c r="G22" s="9"/>
      <c r="H22" s="3"/>
      <c r="I22" s="3"/>
      <c r="J22" s="3"/>
    </row>
    <row r="23" spans="1:10" ht="18" customHeight="1" x14ac:dyDescent="0.25">
      <c r="A23" s="79" t="s">
        <v>50</v>
      </c>
      <c r="B23" s="80"/>
      <c r="C23" s="80"/>
      <c r="D23" s="80"/>
      <c r="E23" s="80"/>
      <c r="F23" s="80"/>
      <c r="G23" s="80"/>
      <c r="H23" s="80"/>
      <c r="I23" s="80"/>
      <c r="J23" s="80"/>
    </row>
    <row r="24" spans="1:10" ht="18" x14ac:dyDescent="0.25">
      <c r="A24" s="26"/>
      <c r="B24" s="9"/>
      <c r="C24" s="9"/>
      <c r="D24" s="9"/>
      <c r="E24" s="9"/>
      <c r="F24" s="9"/>
      <c r="G24" s="9"/>
      <c r="H24" s="3"/>
      <c r="I24" s="3"/>
      <c r="J24" s="3"/>
    </row>
    <row r="25" spans="1:10" ht="25.5" x14ac:dyDescent="0.25">
      <c r="A25" s="31"/>
      <c r="B25" s="32"/>
      <c r="C25" s="32"/>
      <c r="D25" s="33"/>
      <c r="E25" s="34"/>
      <c r="F25" s="4" t="s">
        <v>102</v>
      </c>
      <c r="G25" s="4" t="s">
        <v>100</v>
      </c>
      <c r="H25" s="4" t="s">
        <v>99</v>
      </c>
      <c r="I25" s="4" t="s">
        <v>93</v>
      </c>
      <c r="J25" s="4" t="s">
        <v>101</v>
      </c>
    </row>
    <row r="26" spans="1:10" x14ac:dyDescent="0.25">
      <c r="A26" s="83" t="s">
        <v>70</v>
      </c>
      <c r="B26" s="84"/>
      <c r="C26" s="84"/>
      <c r="D26" s="84"/>
      <c r="E26" s="85"/>
      <c r="F26" s="39">
        <v>4937</v>
      </c>
      <c r="G26" s="39"/>
      <c r="H26" s="39"/>
      <c r="I26" s="39"/>
      <c r="J26" s="40"/>
    </row>
    <row r="27" spans="1:10" ht="30" customHeight="1" x14ac:dyDescent="0.25">
      <c r="A27" s="86" t="s">
        <v>7</v>
      </c>
      <c r="B27" s="87"/>
      <c r="C27" s="87"/>
      <c r="D27" s="87"/>
      <c r="E27" s="88"/>
      <c r="F27" s="41">
        <v>7413</v>
      </c>
      <c r="G27" s="41"/>
      <c r="H27" s="41"/>
      <c r="I27" s="41"/>
      <c r="J27" s="38"/>
    </row>
    <row r="30" spans="1:10" x14ac:dyDescent="0.25">
      <c r="A30" s="81" t="s">
        <v>11</v>
      </c>
      <c r="B30" s="82"/>
      <c r="C30" s="82"/>
      <c r="D30" s="82"/>
      <c r="E30" s="82"/>
      <c r="F30" s="36">
        <f>F27+F21+F14</f>
        <v>4790</v>
      </c>
      <c r="G30" s="36">
        <f t="shared" ref="G30:J30" si="0">G27+G21</f>
        <v>0</v>
      </c>
      <c r="H30" s="36">
        <f t="shared" si="0"/>
        <v>0</v>
      </c>
      <c r="I30" s="36">
        <f t="shared" si="0"/>
        <v>0</v>
      </c>
      <c r="J30" s="36">
        <f t="shared" si="0"/>
        <v>0</v>
      </c>
    </row>
    <row r="31" spans="1:10" ht="11.25" customHeight="1" x14ac:dyDescent="0.25">
      <c r="A31" s="21"/>
      <c r="B31" s="22"/>
      <c r="C31" s="22"/>
      <c r="D31" s="22"/>
      <c r="E31" s="22"/>
      <c r="F31" s="23"/>
      <c r="G31" s="23"/>
      <c r="H31" s="23"/>
      <c r="I31" s="23"/>
      <c r="J31" s="23"/>
    </row>
    <row r="32" spans="1:10" ht="29.25" customHeight="1" x14ac:dyDescent="0.25">
      <c r="A32" s="77"/>
      <c r="B32" s="78"/>
      <c r="C32" s="78"/>
      <c r="D32" s="78"/>
      <c r="E32" s="78"/>
      <c r="F32" s="78"/>
      <c r="G32" s="78"/>
      <c r="H32" s="78"/>
      <c r="I32" s="78"/>
      <c r="J32" s="78"/>
    </row>
    <row r="33" spans="1:10" ht="8.25" customHeight="1" x14ac:dyDescent="0.25"/>
    <row r="34" spans="1:10" x14ac:dyDescent="0.25">
      <c r="A34" s="77"/>
      <c r="B34" s="78"/>
      <c r="C34" s="78"/>
      <c r="D34" s="78"/>
      <c r="E34" s="78"/>
      <c r="F34" s="78"/>
      <c r="G34" s="78"/>
      <c r="H34" s="78"/>
      <c r="I34" s="78"/>
      <c r="J34" s="78"/>
    </row>
    <row r="35" spans="1:10" ht="8.25" customHeight="1" x14ac:dyDescent="0.25"/>
    <row r="36" spans="1:10" ht="29.25" customHeight="1" x14ac:dyDescent="0.25">
      <c r="A36" s="77"/>
      <c r="B36" s="78"/>
      <c r="C36" s="78"/>
      <c r="D36" s="78"/>
      <c r="E36" s="78"/>
      <c r="F36" s="78"/>
      <c r="G36" s="78"/>
      <c r="H36" s="78"/>
      <c r="I36" s="78"/>
      <c r="J36" s="78"/>
    </row>
  </sheetData>
  <mergeCells count="20">
    <mergeCell ref="A12:E12"/>
    <mergeCell ref="A5:J5"/>
    <mergeCell ref="A16:J16"/>
    <mergeCell ref="A1:J1"/>
    <mergeCell ref="A3:J3"/>
    <mergeCell ref="A8:E8"/>
    <mergeCell ref="A9:E9"/>
    <mergeCell ref="A10:E10"/>
    <mergeCell ref="A19:E19"/>
    <mergeCell ref="A20:E20"/>
    <mergeCell ref="A21:E21"/>
    <mergeCell ref="A13:E13"/>
    <mergeCell ref="A14:E14"/>
    <mergeCell ref="A36:J36"/>
    <mergeCell ref="A23:J23"/>
    <mergeCell ref="A32:J32"/>
    <mergeCell ref="A30:E30"/>
    <mergeCell ref="A34:J34"/>
    <mergeCell ref="A26:E26"/>
    <mergeCell ref="A27:E2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4"/>
  <sheetViews>
    <sheetView workbookViewId="0">
      <selection activeCell="E9" sqref="E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79" t="s">
        <v>98</v>
      </c>
      <c r="B1" s="79"/>
      <c r="C1" s="79"/>
      <c r="D1" s="79"/>
      <c r="E1" s="79"/>
      <c r="F1" s="79"/>
      <c r="G1" s="79"/>
      <c r="H1" s="79"/>
      <c r="I1" s="79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79" t="s">
        <v>35</v>
      </c>
      <c r="B3" s="79"/>
      <c r="C3" s="79"/>
      <c r="D3" s="79"/>
      <c r="E3" s="79"/>
      <c r="F3" s="79"/>
      <c r="G3" s="79"/>
      <c r="H3" s="96"/>
      <c r="I3" s="96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79" t="s">
        <v>13</v>
      </c>
      <c r="B5" s="80"/>
      <c r="C5" s="80"/>
      <c r="D5" s="80"/>
      <c r="E5" s="80"/>
      <c r="F5" s="80"/>
      <c r="G5" s="80"/>
      <c r="H5" s="80"/>
      <c r="I5" s="80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15.75" x14ac:dyDescent="0.25">
      <c r="A7" s="79" t="s">
        <v>73</v>
      </c>
      <c r="B7" s="99"/>
      <c r="C7" s="99"/>
      <c r="D7" s="99"/>
      <c r="E7" s="99"/>
      <c r="F7" s="99"/>
      <c r="G7" s="99"/>
      <c r="H7" s="99"/>
      <c r="I7" s="99"/>
    </row>
    <row r="8" spans="1:9" ht="18" x14ac:dyDescent="0.25">
      <c r="A8" s="5"/>
      <c r="B8" s="5"/>
      <c r="C8" s="5"/>
      <c r="D8" s="5"/>
      <c r="E8" s="5"/>
      <c r="F8" s="5"/>
      <c r="G8" s="5"/>
      <c r="H8" s="6"/>
      <c r="I8" s="6"/>
    </row>
    <row r="9" spans="1:9" ht="25.5" x14ac:dyDescent="0.25">
      <c r="A9" s="25" t="s">
        <v>14</v>
      </c>
      <c r="B9" s="24" t="s">
        <v>15</v>
      </c>
      <c r="C9" s="24" t="s">
        <v>16</v>
      </c>
      <c r="D9" s="24" t="s">
        <v>12</v>
      </c>
      <c r="E9" s="24" t="s">
        <v>102</v>
      </c>
      <c r="F9" s="25" t="s">
        <v>94</v>
      </c>
      <c r="G9" s="25" t="s">
        <v>99</v>
      </c>
      <c r="H9" s="25" t="s">
        <v>93</v>
      </c>
      <c r="I9" s="25" t="s">
        <v>101</v>
      </c>
    </row>
    <row r="10" spans="1:9" ht="15.75" customHeight="1" x14ac:dyDescent="0.25">
      <c r="A10" s="13">
        <v>6</v>
      </c>
      <c r="B10" s="13"/>
      <c r="C10" s="13"/>
      <c r="D10" s="13" t="s">
        <v>17</v>
      </c>
      <c r="E10" s="52">
        <f>SUM(E11:E19)</f>
        <v>324627</v>
      </c>
      <c r="F10" s="52">
        <f>SUM(F11:F19)</f>
        <v>450300</v>
      </c>
      <c r="G10" s="52">
        <f>SUM(G11:G19)</f>
        <v>468800</v>
      </c>
      <c r="H10" s="52">
        <f t="shared" ref="H10:I10" si="0">SUM(H11:H19)</f>
        <v>461000</v>
      </c>
      <c r="I10" s="52">
        <f t="shared" si="0"/>
        <v>463000</v>
      </c>
    </row>
    <row r="11" spans="1:9" ht="38.25" x14ac:dyDescent="0.25">
      <c r="A11" s="13"/>
      <c r="B11" s="17">
        <v>63</v>
      </c>
      <c r="C11" s="17">
        <v>55</v>
      </c>
      <c r="D11" s="17" t="s">
        <v>47</v>
      </c>
      <c r="E11" s="10">
        <v>3000</v>
      </c>
      <c r="F11" s="11">
        <v>2100</v>
      </c>
      <c r="G11" s="11">
        <v>1900</v>
      </c>
      <c r="H11" s="11"/>
      <c r="I11" s="11"/>
    </row>
    <row r="12" spans="1:9" ht="35.25" customHeight="1" x14ac:dyDescent="0.25">
      <c r="A12" s="13"/>
      <c r="B12" s="17">
        <v>64</v>
      </c>
      <c r="C12" s="17">
        <v>25</v>
      </c>
      <c r="D12" s="17" t="s">
        <v>96</v>
      </c>
      <c r="E12" s="10">
        <v>15</v>
      </c>
      <c r="F12" s="11"/>
      <c r="G12" s="11"/>
      <c r="H12" s="11"/>
      <c r="I12" s="11"/>
    </row>
    <row r="13" spans="1:9" ht="51.75" customHeight="1" x14ac:dyDescent="0.25">
      <c r="A13" s="14"/>
      <c r="B13" s="14">
        <v>66</v>
      </c>
      <c r="C13" s="15">
        <v>25</v>
      </c>
      <c r="D13" s="53" t="s">
        <v>52</v>
      </c>
      <c r="E13" s="10">
        <v>15736</v>
      </c>
      <c r="F13" s="11">
        <v>10000</v>
      </c>
      <c r="G13" s="11">
        <v>10600</v>
      </c>
      <c r="H13" s="11">
        <v>10000</v>
      </c>
      <c r="I13" s="11">
        <v>10000</v>
      </c>
    </row>
    <row r="14" spans="1:9" ht="51.75" customHeight="1" x14ac:dyDescent="0.25">
      <c r="A14" s="14"/>
      <c r="B14" s="14">
        <v>68</v>
      </c>
      <c r="C14" s="15"/>
      <c r="D14" s="17" t="s">
        <v>72</v>
      </c>
      <c r="E14" s="10"/>
      <c r="F14" s="11"/>
      <c r="G14" s="11"/>
      <c r="H14" s="11"/>
      <c r="I14" s="11"/>
    </row>
    <row r="15" spans="1:9" ht="45.75" customHeight="1" x14ac:dyDescent="0.25">
      <c r="A15" s="14"/>
      <c r="B15" s="14">
        <v>67</v>
      </c>
      <c r="C15" s="15">
        <v>11</v>
      </c>
      <c r="D15" s="17" t="s">
        <v>48</v>
      </c>
      <c r="E15" s="10">
        <v>305876</v>
      </c>
      <c r="F15" s="11">
        <v>438200</v>
      </c>
      <c r="G15" s="11">
        <v>456300</v>
      </c>
      <c r="H15" s="11">
        <v>451000</v>
      </c>
      <c r="I15" s="11">
        <v>453000</v>
      </c>
    </row>
    <row r="16" spans="1:9" ht="23.25" customHeight="1" x14ac:dyDescent="0.25">
      <c r="A16" s="14"/>
      <c r="B16" s="61">
        <v>92</v>
      </c>
      <c r="C16" s="62">
        <v>29</v>
      </c>
      <c r="D16" s="63" t="s">
        <v>55</v>
      </c>
      <c r="E16" s="10"/>
      <c r="F16" s="11"/>
      <c r="G16" s="11"/>
      <c r="H16" s="11"/>
      <c r="I16" s="11"/>
    </row>
    <row r="17" spans="1:9" ht="25.5" x14ac:dyDescent="0.25">
      <c r="A17" s="16">
        <v>7</v>
      </c>
      <c r="B17" s="16"/>
      <c r="C17" s="16"/>
      <c r="D17" s="27" t="s">
        <v>19</v>
      </c>
      <c r="E17" s="10"/>
      <c r="F17" s="11"/>
      <c r="G17" s="11"/>
      <c r="H17" s="11"/>
      <c r="I17" s="11"/>
    </row>
    <row r="18" spans="1:9" ht="38.25" x14ac:dyDescent="0.25">
      <c r="A18" s="17"/>
      <c r="B18" s="17">
        <v>72</v>
      </c>
      <c r="C18" s="17"/>
      <c r="D18" s="28" t="s">
        <v>46</v>
      </c>
      <c r="E18" s="10"/>
      <c r="F18" s="11"/>
      <c r="G18" s="11"/>
      <c r="H18" s="11"/>
      <c r="I18" s="12"/>
    </row>
    <row r="19" spans="1:9" x14ac:dyDescent="0.25">
      <c r="A19" s="17"/>
      <c r="B19" s="17"/>
      <c r="C19" s="15">
        <v>11</v>
      </c>
      <c r="D19" s="15" t="s">
        <v>18</v>
      </c>
      <c r="E19" s="10"/>
      <c r="F19" s="11"/>
      <c r="G19" s="11"/>
      <c r="H19" s="11"/>
      <c r="I19" s="12"/>
    </row>
    <row r="21" spans="1:9" ht="15.75" x14ac:dyDescent="0.25">
      <c r="A21" s="79" t="s">
        <v>74</v>
      </c>
      <c r="B21" s="99"/>
      <c r="C21" s="99"/>
      <c r="D21" s="99"/>
      <c r="E21" s="99"/>
      <c r="F21" s="99"/>
      <c r="G21" s="99"/>
      <c r="H21" s="99"/>
      <c r="I21" s="99"/>
    </row>
    <row r="22" spans="1:9" ht="18" x14ac:dyDescent="0.25">
      <c r="A22" s="5"/>
      <c r="B22" s="5"/>
      <c r="C22" s="5"/>
      <c r="D22" s="5"/>
      <c r="E22" s="5"/>
      <c r="F22" s="5"/>
      <c r="G22" s="5"/>
      <c r="H22" s="6"/>
      <c r="I22" s="6"/>
    </row>
    <row r="23" spans="1:9" ht="25.5" x14ac:dyDescent="0.25">
      <c r="A23" s="25" t="s">
        <v>14</v>
      </c>
      <c r="B23" s="24" t="s">
        <v>15</v>
      </c>
      <c r="C23" s="24" t="s">
        <v>16</v>
      </c>
      <c r="D23" s="24" t="s">
        <v>20</v>
      </c>
      <c r="E23" s="24" t="s">
        <v>102</v>
      </c>
      <c r="F23" s="25" t="s">
        <v>94</v>
      </c>
      <c r="G23" s="25" t="s">
        <v>99</v>
      </c>
      <c r="H23" s="25" t="s">
        <v>93</v>
      </c>
      <c r="I23" s="25" t="s">
        <v>101</v>
      </c>
    </row>
    <row r="24" spans="1:9" ht="15.75" customHeight="1" x14ac:dyDescent="0.25">
      <c r="A24" s="13">
        <v>3</v>
      </c>
      <c r="B24" s="13"/>
      <c r="C24" s="13"/>
      <c r="D24" s="13" t="s">
        <v>21</v>
      </c>
      <c r="E24" s="51">
        <f>E25+E28+E33+E36</f>
        <v>314518</v>
      </c>
      <c r="F24" s="51">
        <f>F25+F28+F33+F36</f>
        <v>426413</v>
      </c>
      <c r="G24" s="51">
        <f>G25+G28+G33+G36</f>
        <v>458800</v>
      </c>
      <c r="H24" s="51">
        <f>H25+H28+H33+H36</f>
        <v>457000</v>
      </c>
      <c r="I24" s="51">
        <f>I25+I28+I33+I36</f>
        <v>458000</v>
      </c>
    </row>
    <row r="25" spans="1:9" ht="15.75" customHeight="1" x14ac:dyDescent="0.25">
      <c r="A25" s="13"/>
      <c r="B25" s="17">
        <v>31</v>
      </c>
      <c r="C25" s="17"/>
      <c r="D25" s="17" t="s">
        <v>22</v>
      </c>
      <c r="E25" s="10">
        <f>E26+E27</f>
        <v>198866</v>
      </c>
      <c r="F25" s="11">
        <f>F26</f>
        <v>293220</v>
      </c>
      <c r="G25" s="11">
        <f>G26</f>
        <v>296800</v>
      </c>
      <c r="H25" s="11">
        <v>300000</v>
      </c>
      <c r="I25" s="11">
        <v>300000</v>
      </c>
    </row>
    <row r="26" spans="1:9" x14ac:dyDescent="0.25">
      <c r="A26" s="14"/>
      <c r="B26" s="14"/>
      <c r="C26" s="15">
        <v>11</v>
      </c>
      <c r="D26" s="15" t="s">
        <v>18</v>
      </c>
      <c r="E26" s="10">
        <v>198866</v>
      </c>
      <c r="F26" s="11">
        <v>293220</v>
      </c>
      <c r="G26" s="11">
        <v>296800</v>
      </c>
      <c r="H26" s="11"/>
      <c r="I26" s="11"/>
    </row>
    <row r="27" spans="1:9" x14ac:dyDescent="0.25">
      <c r="A27" s="14"/>
      <c r="B27" s="14"/>
      <c r="C27" s="15">
        <v>29</v>
      </c>
      <c r="D27" s="15" t="s">
        <v>54</v>
      </c>
      <c r="E27" s="10"/>
      <c r="F27" s="11"/>
      <c r="G27" s="11"/>
      <c r="H27" s="11"/>
      <c r="I27" s="11"/>
    </row>
    <row r="28" spans="1:9" x14ac:dyDescent="0.25">
      <c r="A28" s="14"/>
      <c r="B28" s="14">
        <v>32</v>
      </c>
      <c r="C28" s="15"/>
      <c r="D28" s="14" t="s">
        <v>38</v>
      </c>
      <c r="E28" s="10">
        <f>SUM(E29:E32)</f>
        <v>114550</v>
      </c>
      <c r="F28" s="11">
        <f>SUM(F29:F32)</f>
        <v>131993</v>
      </c>
      <c r="G28" s="11">
        <f>SUM(G29:G32)</f>
        <v>160500</v>
      </c>
      <c r="H28" s="11">
        <f>SUM(H29:H32)</f>
        <v>156000</v>
      </c>
      <c r="I28" s="11">
        <f>SUM(I29:I32)</f>
        <v>157000</v>
      </c>
    </row>
    <row r="29" spans="1:9" x14ac:dyDescent="0.25">
      <c r="A29" s="14"/>
      <c r="B29" s="14"/>
      <c r="C29" s="15">
        <v>11</v>
      </c>
      <c r="D29" s="15" t="s">
        <v>18</v>
      </c>
      <c r="E29" s="10">
        <v>97394</v>
      </c>
      <c r="F29" s="11">
        <v>121193</v>
      </c>
      <c r="G29" s="11">
        <v>149800</v>
      </c>
      <c r="H29" s="11">
        <v>146000</v>
      </c>
      <c r="I29" s="11">
        <v>147000</v>
      </c>
    </row>
    <row r="30" spans="1:9" x14ac:dyDescent="0.25">
      <c r="A30" s="14"/>
      <c r="B30" s="29"/>
      <c r="C30" s="15">
        <v>25</v>
      </c>
      <c r="D30" s="15" t="s">
        <v>42</v>
      </c>
      <c r="E30" s="10">
        <v>6743</v>
      </c>
      <c r="F30" s="11">
        <v>8700</v>
      </c>
      <c r="G30" s="11">
        <v>8800</v>
      </c>
      <c r="H30" s="11">
        <v>10000</v>
      </c>
      <c r="I30" s="11">
        <v>10000</v>
      </c>
    </row>
    <row r="31" spans="1:9" x14ac:dyDescent="0.25">
      <c r="A31" s="14"/>
      <c r="B31" s="29"/>
      <c r="C31" s="15">
        <v>55</v>
      </c>
      <c r="D31" s="15" t="s">
        <v>97</v>
      </c>
      <c r="E31" s="10">
        <v>3000</v>
      </c>
      <c r="F31" s="11">
        <v>2100</v>
      </c>
      <c r="G31" s="11">
        <v>1900</v>
      </c>
      <c r="H31" s="11"/>
      <c r="I31" s="11"/>
    </row>
    <row r="32" spans="1:9" x14ac:dyDescent="0.25">
      <c r="A32" s="14"/>
      <c r="B32" s="29"/>
      <c r="C32" s="15">
        <v>29</v>
      </c>
      <c r="D32" s="15" t="s">
        <v>54</v>
      </c>
      <c r="E32" s="10">
        <v>7413</v>
      </c>
      <c r="F32" s="11"/>
      <c r="G32" s="11"/>
      <c r="H32" s="11"/>
      <c r="I32" s="11"/>
    </row>
    <row r="33" spans="1:9" x14ac:dyDescent="0.25">
      <c r="A33" s="14"/>
      <c r="B33" s="14">
        <v>34</v>
      </c>
      <c r="C33" s="15"/>
      <c r="D33" s="14" t="s">
        <v>53</v>
      </c>
      <c r="E33" s="10">
        <f>E34</f>
        <v>1102</v>
      </c>
      <c r="F33" s="11">
        <f>F34</f>
        <v>1200</v>
      </c>
      <c r="G33" s="11">
        <f>G34+G35</f>
        <v>1500</v>
      </c>
      <c r="H33" s="11">
        <f>H34</f>
        <v>1000</v>
      </c>
      <c r="I33" s="11">
        <f>I34</f>
        <v>1000</v>
      </c>
    </row>
    <row r="34" spans="1:9" x14ac:dyDescent="0.25">
      <c r="A34" s="14"/>
      <c r="B34" s="14"/>
      <c r="C34" s="15">
        <v>11</v>
      </c>
      <c r="D34" s="15" t="s">
        <v>18</v>
      </c>
      <c r="E34" s="10">
        <v>1102</v>
      </c>
      <c r="F34" s="11">
        <v>1200</v>
      </c>
      <c r="G34" s="11">
        <v>1000</v>
      </c>
      <c r="H34" s="11">
        <v>1000</v>
      </c>
      <c r="I34" s="11">
        <v>1000</v>
      </c>
    </row>
    <row r="35" spans="1:9" x14ac:dyDescent="0.25">
      <c r="A35" s="14"/>
      <c r="B35" s="14"/>
      <c r="C35" s="15">
        <v>25</v>
      </c>
      <c r="D35" s="15" t="s">
        <v>42</v>
      </c>
      <c r="E35" s="10"/>
      <c r="F35" s="10"/>
      <c r="G35" s="10">
        <v>500</v>
      </c>
      <c r="H35" s="10"/>
      <c r="I35" s="10"/>
    </row>
    <row r="36" spans="1:9" x14ac:dyDescent="0.25">
      <c r="A36" s="14"/>
      <c r="B36" s="14">
        <v>38</v>
      </c>
      <c r="C36" s="15"/>
      <c r="D36" s="14" t="s">
        <v>71</v>
      </c>
      <c r="E36" s="10">
        <f>E37</f>
        <v>0</v>
      </c>
      <c r="F36" s="10">
        <f t="shared" ref="F36:I36" si="1">F37</f>
        <v>0</v>
      </c>
      <c r="G36" s="10"/>
      <c r="H36" s="10">
        <f t="shared" si="1"/>
        <v>0</v>
      </c>
      <c r="I36" s="10">
        <f t="shared" si="1"/>
        <v>0</v>
      </c>
    </row>
    <row r="37" spans="1:9" x14ac:dyDescent="0.25">
      <c r="A37" s="14"/>
      <c r="B37" s="14"/>
      <c r="C37" s="15">
        <v>25</v>
      </c>
      <c r="D37" s="15" t="s">
        <v>42</v>
      </c>
      <c r="E37" s="10"/>
      <c r="F37" s="11"/>
      <c r="G37" s="11"/>
      <c r="H37" s="11"/>
      <c r="I37" s="11"/>
    </row>
    <row r="38" spans="1:9" x14ac:dyDescent="0.25">
      <c r="A38" s="14"/>
      <c r="B38" s="14"/>
      <c r="C38" s="15"/>
      <c r="D38" s="15"/>
      <c r="E38" s="10"/>
      <c r="F38" s="11"/>
      <c r="G38" s="11"/>
      <c r="H38" s="11"/>
      <c r="I38" s="11"/>
    </row>
    <row r="39" spans="1:9" ht="25.5" x14ac:dyDescent="0.25">
      <c r="A39" s="16">
        <v>4</v>
      </c>
      <c r="B39" s="16"/>
      <c r="C39" s="16"/>
      <c r="D39" s="27" t="s">
        <v>23</v>
      </c>
      <c r="E39" s="51">
        <f>E40</f>
        <v>12732</v>
      </c>
      <c r="F39" s="52">
        <f>F40</f>
        <v>24507</v>
      </c>
      <c r="G39" s="52">
        <f>G40</f>
        <v>10000</v>
      </c>
      <c r="H39" s="52">
        <f>H40</f>
        <v>4000</v>
      </c>
      <c r="I39" s="52">
        <f>I40</f>
        <v>5000</v>
      </c>
    </row>
    <row r="40" spans="1:9" ht="38.25" x14ac:dyDescent="0.25">
      <c r="A40" s="17"/>
      <c r="B40" s="17">
        <v>42</v>
      </c>
      <c r="C40" s="17"/>
      <c r="D40" s="28" t="s">
        <v>49</v>
      </c>
      <c r="E40" s="10">
        <f>SUM(E41:E44)</f>
        <v>12732</v>
      </c>
      <c r="F40" s="11">
        <f>SUM(F41:F44)</f>
        <v>24507</v>
      </c>
      <c r="G40" s="11">
        <f>SUM(G41:G44)</f>
        <v>10000</v>
      </c>
      <c r="H40" s="11">
        <f>SUM(H41:H44)</f>
        <v>4000</v>
      </c>
      <c r="I40" s="11">
        <f>SUM(I41:I44)</f>
        <v>5000</v>
      </c>
    </row>
    <row r="41" spans="1:9" x14ac:dyDescent="0.25">
      <c r="A41" s="17"/>
      <c r="B41" s="17"/>
      <c r="C41" s="15">
        <v>11</v>
      </c>
      <c r="D41" s="15" t="s">
        <v>18</v>
      </c>
      <c r="E41" s="10">
        <v>8514</v>
      </c>
      <c r="F41" s="11">
        <v>23207</v>
      </c>
      <c r="G41" s="11">
        <v>8700</v>
      </c>
      <c r="H41" s="11">
        <v>4000</v>
      </c>
      <c r="I41" s="12">
        <v>5000</v>
      </c>
    </row>
    <row r="42" spans="1:9" x14ac:dyDescent="0.25">
      <c r="A42" s="17"/>
      <c r="B42" s="17"/>
      <c r="C42" s="15">
        <v>25</v>
      </c>
      <c r="D42" s="15" t="s">
        <v>42</v>
      </c>
      <c r="E42" s="10">
        <v>2718</v>
      </c>
      <c r="F42" s="11">
        <v>1300</v>
      </c>
      <c r="G42" s="11">
        <v>1300</v>
      </c>
      <c r="H42" s="11"/>
      <c r="I42" s="12"/>
    </row>
    <row r="43" spans="1:9" x14ac:dyDescent="0.25">
      <c r="A43" s="17"/>
      <c r="B43" s="17"/>
      <c r="C43" s="15">
        <v>55</v>
      </c>
      <c r="D43" s="15" t="s">
        <v>97</v>
      </c>
      <c r="E43" s="10">
        <v>1500</v>
      </c>
      <c r="F43" s="11"/>
      <c r="G43" s="11"/>
      <c r="H43" s="11"/>
      <c r="I43" s="12"/>
    </row>
    <row r="44" spans="1:9" x14ac:dyDescent="0.25">
      <c r="A44" s="17"/>
      <c r="B44" s="17"/>
      <c r="C44" s="15">
        <v>29</v>
      </c>
      <c r="D44" s="15" t="s">
        <v>54</v>
      </c>
      <c r="E44" s="10"/>
      <c r="F44" s="11"/>
      <c r="G44" s="11"/>
      <c r="H44" s="11"/>
      <c r="I44" s="12"/>
    </row>
  </sheetData>
  <mergeCells count="5">
    <mergeCell ref="A7:I7"/>
    <mergeCell ref="A21:I21"/>
    <mergeCell ref="A1:I1"/>
    <mergeCell ref="A3:I3"/>
    <mergeCell ref="A5:I5"/>
  </mergeCells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C7A7-BED2-4FF1-8697-959BA0DE28A5}">
  <sheetPr>
    <pageSetUpPr fitToPage="1"/>
  </sheetPr>
  <dimension ref="A1:F30"/>
  <sheetViews>
    <sheetView workbookViewId="0">
      <selection activeCell="A2" sqref="A2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79" t="s">
        <v>98</v>
      </c>
      <c r="B1" s="79"/>
      <c r="C1" s="79"/>
      <c r="D1" s="79"/>
      <c r="E1" s="79"/>
      <c r="F1" s="79"/>
    </row>
    <row r="2" spans="1:6" ht="18" customHeight="1" x14ac:dyDescent="0.25">
      <c r="A2" s="5"/>
      <c r="B2" s="5"/>
      <c r="C2" s="5"/>
      <c r="D2" s="5"/>
      <c r="E2" s="5"/>
      <c r="F2" s="5"/>
    </row>
    <row r="3" spans="1:6" ht="15.75" customHeight="1" x14ac:dyDescent="0.25">
      <c r="A3" s="79" t="s">
        <v>35</v>
      </c>
      <c r="B3" s="79"/>
      <c r="C3" s="79"/>
      <c r="D3" s="79"/>
      <c r="E3" s="79"/>
      <c r="F3" s="79"/>
    </row>
    <row r="4" spans="1:6" ht="18" x14ac:dyDescent="0.25">
      <c r="B4" s="5"/>
      <c r="C4" s="5"/>
      <c r="D4" s="5"/>
      <c r="E4" s="6"/>
      <c r="F4" s="6"/>
    </row>
    <row r="5" spans="1:6" ht="18" customHeight="1" x14ac:dyDescent="0.25">
      <c r="A5" s="79" t="s">
        <v>13</v>
      </c>
      <c r="B5" s="79"/>
      <c r="C5" s="79"/>
      <c r="D5" s="79"/>
      <c r="E5" s="79"/>
      <c r="F5" s="79"/>
    </row>
    <row r="6" spans="1:6" ht="18" x14ac:dyDescent="0.25">
      <c r="A6" s="5"/>
      <c r="B6" s="5"/>
      <c r="C6" s="5"/>
      <c r="D6" s="5"/>
      <c r="E6" s="6"/>
      <c r="F6" s="6"/>
    </row>
    <row r="7" spans="1:6" ht="15.75" customHeight="1" x14ac:dyDescent="0.25">
      <c r="A7" s="79" t="s">
        <v>75</v>
      </c>
      <c r="B7" s="79"/>
      <c r="C7" s="79"/>
      <c r="D7" s="79"/>
      <c r="E7" s="79"/>
      <c r="F7" s="79"/>
    </row>
    <row r="8" spans="1:6" ht="18" x14ac:dyDescent="0.25">
      <c r="A8" s="5"/>
      <c r="B8" s="5"/>
      <c r="C8" s="5"/>
      <c r="D8" s="5"/>
      <c r="E8" s="6"/>
      <c r="F8" s="6"/>
    </row>
    <row r="9" spans="1:6" ht="25.5" x14ac:dyDescent="0.25">
      <c r="A9" s="25" t="s">
        <v>76</v>
      </c>
      <c r="B9" s="24" t="s">
        <v>95</v>
      </c>
      <c r="C9" s="25" t="s">
        <v>67</v>
      </c>
      <c r="D9" s="25" t="s">
        <v>94</v>
      </c>
      <c r="E9" s="25" t="s">
        <v>68</v>
      </c>
      <c r="F9" s="25" t="s">
        <v>93</v>
      </c>
    </row>
    <row r="10" spans="1:6" x14ac:dyDescent="0.25">
      <c r="A10" s="73" t="s">
        <v>0</v>
      </c>
      <c r="B10" s="74">
        <f>B11+B13+B16</f>
        <v>282208</v>
      </c>
      <c r="C10" s="74">
        <f>C11+C13+C16</f>
        <v>292640</v>
      </c>
      <c r="D10" s="74">
        <f>D11+D13+D16</f>
        <v>450920</v>
      </c>
      <c r="E10" s="74">
        <f>E11+E13+E16</f>
        <v>363000</v>
      </c>
      <c r="F10" s="74">
        <f>F11+F13+F16</f>
        <v>373000</v>
      </c>
    </row>
    <row r="11" spans="1:6" x14ac:dyDescent="0.25">
      <c r="A11" s="27" t="s">
        <v>77</v>
      </c>
      <c r="B11" s="75">
        <f>B12</f>
        <v>262276</v>
      </c>
      <c r="C11" s="75">
        <f t="shared" ref="C11:F11" si="0">C12</f>
        <v>276140</v>
      </c>
      <c r="D11" s="75">
        <f t="shared" si="0"/>
        <v>438820</v>
      </c>
      <c r="E11" s="75">
        <f t="shared" si="0"/>
        <v>353000</v>
      </c>
      <c r="F11" s="75">
        <f t="shared" si="0"/>
        <v>363000</v>
      </c>
    </row>
    <row r="12" spans="1:6" x14ac:dyDescent="0.25">
      <c r="A12" s="15" t="s">
        <v>78</v>
      </c>
      <c r="B12" s="11">
        <v>262276</v>
      </c>
      <c r="C12" s="11">
        <v>276140</v>
      </c>
      <c r="D12" s="11">
        <v>438820</v>
      </c>
      <c r="E12" s="11">
        <v>353000</v>
      </c>
      <c r="F12" s="11">
        <v>363000</v>
      </c>
    </row>
    <row r="13" spans="1:6" x14ac:dyDescent="0.25">
      <c r="A13" s="13" t="s">
        <v>89</v>
      </c>
      <c r="B13" s="10">
        <f>B14+B15</f>
        <v>13072</v>
      </c>
      <c r="C13" s="10">
        <f>C14+C15</f>
        <v>10000</v>
      </c>
      <c r="D13" s="10">
        <f>D14+D15</f>
        <v>10000</v>
      </c>
      <c r="E13" s="10">
        <f>E14+E15</f>
        <v>10000</v>
      </c>
      <c r="F13" s="10">
        <f>F14+F15</f>
        <v>10000</v>
      </c>
    </row>
    <row r="14" spans="1:6" ht="38.25" x14ac:dyDescent="0.25">
      <c r="A14" s="19" t="s">
        <v>90</v>
      </c>
      <c r="B14" s="10">
        <v>13072</v>
      </c>
      <c r="C14" s="11">
        <v>10000</v>
      </c>
      <c r="D14" s="11">
        <v>10000</v>
      </c>
      <c r="E14" s="11">
        <v>10000</v>
      </c>
      <c r="F14" s="11">
        <v>10000</v>
      </c>
    </row>
    <row r="15" spans="1:6" x14ac:dyDescent="0.25">
      <c r="A15" s="19" t="s">
        <v>91</v>
      </c>
      <c r="B15" s="10"/>
      <c r="C15" s="10"/>
      <c r="D15" s="10"/>
      <c r="E15" s="10"/>
      <c r="F15" s="10"/>
    </row>
    <row r="16" spans="1:6" ht="18" customHeight="1" x14ac:dyDescent="0.25">
      <c r="A16" s="73" t="s">
        <v>79</v>
      </c>
      <c r="B16" s="10">
        <f>B17</f>
        <v>6860</v>
      </c>
      <c r="C16" s="10">
        <f t="shared" ref="C16:F16" si="1">C17</f>
        <v>6500</v>
      </c>
      <c r="D16" s="10">
        <f t="shared" si="1"/>
        <v>2100</v>
      </c>
      <c r="E16" s="10">
        <f t="shared" si="1"/>
        <v>0</v>
      </c>
      <c r="F16" s="10">
        <f t="shared" si="1"/>
        <v>0</v>
      </c>
    </row>
    <row r="17" spans="1:6" ht="37.5" customHeight="1" x14ac:dyDescent="0.25">
      <c r="A17" s="19" t="s">
        <v>88</v>
      </c>
      <c r="B17" s="10">
        <v>6860</v>
      </c>
      <c r="C17" s="11">
        <v>6500</v>
      </c>
      <c r="D17" s="11">
        <v>2100</v>
      </c>
      <c r="E17" s="11"/>
      <c r="F17" s="12"/>
    </row>
    <row r="18" spans="1:6" ht="13.5" customHeight="1" x14ac:dyDescent="0.25"/>
    <row r="20" spans="1:6" ht="15.75" customHeight="1" x14ac:dyDescent="0.25">
      <c r="A20" s="79" t="s">
        <v>80</v>
      </c>
      <c r="B20" s="79"/>
      <c r="C20" s="79"/>
      <c r="D20" s="79"/>
      <c r="E20" s="79"/>
      <c r="F20" s="79"/>
    </row>
    <row r="21" spans="1:6" ht="18" x14ac:dyDescent="0.25">
      <c r="A21" s="5"/>
      <c r="B21" s="5"/>
      <c r="C21" s="5"/>
      <c r="D21" s="5"/>
      <c r="E21" s="6"/>
      <c r="F21" s="6"/>
    </row>
    <row r="22" spans="1:6" ht="25.5" x14ac:dyDescent="0.25">
      <c r="A22" s="25" t="s">
        <v>76</v>
      </c>
      <c r="B22" s="24" t="s">
        <v>102</v>
      </c>
      <c r="C22" s="25" t="s">
        <v>94</v>
      </c>
      <c r="D22" s="25" t="s">
        <v>99</v>
      </c>
      <c r="E22" s="25" t="s">
        <v>93</v>
      </c>
      <c r="F22" s="25" t="s">
        <v>101</v>
      </c>
    </row>
    <row r="23" spans="1:6" x14ac:dyDescent="0.25">
      <c r="A23" s="73" t="s">
        <v>3</v>
      </c>
      <c r="B23" s="75">
        <f>B24+B26+B29</f>
        <v>327250</v>
      </c>
      <c r="C23" s="75">
        <f t="shared" ref="C23" si="2">C24+C26+C29</f>
        <v>450920</v>
      </c>
      <c r="D23" s="75">
        <f t="shared" ref="D23:F23" si="3">D24+D26+D29</f>
        <v>468800</v>
      </c>
      <c r="E23" s="75">
        <f t="shared" si="3"/>
        <v>461000</v>
      </c>
      <c r="F23" s="75">
        <f t="shared" si="3"/>
        <v>463000</v>
      </c>
    </row>
    <row r="24" spans="1:6" ht="15.75" customHeight="1" x14ac:dyDescent="0.25">
      <c r="A24" s="27" t="s">
        <v>77</v>
      </c>
      <c r="B24" s="11">
        <f>B25</f>
        <v>305876</v>
      </c>
      <c r="C24" s="11">
        <f t="shared" ref="C24:F24" si="4">C25</f>
        <v>438820</v>
      </c>
      <c r="D24" s="11">
        <f t="shared" si="4"/>
        <v>456300</v>
      </c>
      <c r="E24" s="11">
        <f t="shared" si="4"/>
        <v>451000</v>
      </c>
      <c r="F24" s="11">
        <f t="shared" si="4"/>
        <v>453000</v>
      </c>
    </row>
    <row r="25" spans="1:6" x14ac:dyDescent="0.25">
      <c r="A25" s="15" t="s">
        <v>78</v>
      </c>
      <c r="B25" s="10">
        <v>305876</v>
      </c>
      <c r="C25" s="11">
        <v>438820</v>
      </c>
      <c r="D25" s="11">
        <v>456300</v>
      </c>
      <c r="E25" s="11">
        <v>451000</v>
      </c>
      <c r="F25" s="11">
        <v>453000</v>
      </c>
    </row>
    <row r="26" spans="1:6" x14ac:dyDescent="0.25">
      <c r="A26" s="27" t="s">
        <v>81</v>
      </c>
      <c r="B26" s="11">
        <f>B27+B28</f>
        <v>16874</v>
      </c>
      <c r="C26" s="11">
        <f t="shared" ref="C26" si="5">C27+C28</f>
        <v>10000</v>
      </c>
      <c r="D26" s="11">
        <f t="shared" ref="D26:F26" si="6">D27+D28</f>
        <v>10600</v>
      </c>
      <c r="E26" s="11">
        <f t="shared" si="6"/>
        <v>10000</v>
      </c>
      <c r="F26" s="11">
        <f t="shared" si="6"/>
        <v>10000</v>
      </c>
    </row>
    <row r="27" spans="1:6" x14ac:dyDescent="0.25">
      <c r="A27" s="15" t="s">
        <v>82</v>
      </c>
      <c r="B27" s="10">
        <v>9461</v>
      </c>
      <c r="C27" s="11">
        <v>10000</v>
      </c>
      <c r="D27" s="11">
        <v>10600</v>
      </c>
      <c r="E27" s="11">
        <v>10000</v>
      </c>
      <c r="F27" s="12">
        <v>10000</v>
      </c>
    </row>
    <row r="28" spans="1:6" x14ac:dyDescent="0.25">
      <c r="A28" s="19" t="s">
        <v>91</v>
      </c>
      <c r="B28" s="10">
        <v>7413</v>
      </c>
      <c r="C28" s="11"/>
      <c r="D28" s="11"/>
      <c r="E28" s="11"/>
      <c r="F28" s="12"/>
    </row>
    <row r="29" spans="1:6" x14ac:dyDescent="0.25">
      <c r="A29" s="73" t="s">
        <v>79</v>
      </c>
      <c r="B29" s="11">
        <f>B30</f>
        <v>4500</v>
      </c>
      <c r="C29" s="11">
        <f t="shared" ref="C29:F29" si="7">C30</f>
        <v>2100</v>
      </c>
      <c r="D29" s="11">
        <f t="shared" si="7"/>
        <v>1900</v>
      </c>
      <c r="E29" s="11">
        <f t="shared" si="7"/>
        <v>0</v>
      </c>
      <c r="F29" s="11">
        <f t="shared" si="7"/>
        <v>0</v>
      </c>
    </row>
    <row r="30" spans="1:6" ht="38.25" x14ac:dyDescent="0.25">
      <c r="A30" s="19" t="s">
        <v>88</v>
      </c>
      <c r="B30" s="10">
        <v>4500</v>
      </c>
      <c r="C30" s="11">
        <v>2100</v>
      </c>
      <c r="D30" s="11">
        <v>1900</v>
      </c>
      <c r="E30" s="11"/>
      <c r="F30" s="12"/>
    </row>
  </sheetData>
  <mergeCells count="5">
    <mergeCell ref="A1:F1"/>
    <mergeCell ref="A3:F3"/>
    <mergeCell ref="A5:F5"/>
    <mergeCell ref="A7:F7"/>
    <mergeCell ref="A20:F20"/>
  </mergeCells>
  <pageMargins left="0.7" right="0.7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8"/>
  <sheetViews>
    <sheetView workbookViewId="0">
      <selection activeCell="A2" sqref="A2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9" ht="42" customHeight="1" x14ac:dyDescent="0.25">
      <c r="A1" s="79" t="s">
        <v>98</v>
      </c>
      <c r="B1" s="79"/>
      <c r="C1" s="79"/>
      <c r="D1" s="79"/>
      <c r="E1" s="79"/>
      <c r="F1" s="79"/>
      <c r="G1" s="79"/>
      <c r="H1" s="79"/>
      <c r="I1" s="79"/>
    </row>
    <row r="2" spans="1:9" ht="18" customHeight="1" x14ac:dyDescent="0.25">
      <c r="A2" s="5"/>
      <c r="B2" s="5"/>
      <c r="C2" s="5"/>
      <c r="D2" s="5"/>
      <c r="E2" s="5"/>
      <c r="F2" s="5"/>
    </row>
    <row r="3" spans="1:9" ht="15.75" x14ac:dyDescent="0.25">
      <c r="A3" s="79" t="s">
        <v>35</v>
      </c>
      <c r="B3" s="79"/>
      <c r="C3" s="79"/>
      <c r="D3" s="79"/>
      <c r="E3" s="96"/>
      <c r="F3" s="96"/>
    </row>
    <row r="4" spans="1:9" ht="18" x14ac:dyDescent="0.25">
      <c r="A4" s="5"/>
      <c r="B4" s="5"/>
      <c r="C4" s="5"/>
      <c r="D4" s="5"/>
      <c r="E4" s="6"/>
      <c r="F4" s="6"/>
    </row>
    <row r="5" spans="1:9" ht="18" customHeight="1" x14ac:dyDescent="0.25">
      <c r="A5" s="79" t="s">
        <v>13</v>
      </c>
      <c r="B5" s="80"/>
      <c r="C5" s="80"/>
      <c r="D5" s="80"/>
      <c r="E5" s="80"/>
      <c r="F5" s="80"/>
    </row>
    <row r="6" spans="1:9" ht="18" x14ac:dyDescent="0.25">
      <c r="A6" s="5"/>
      <c r="B6" s="5"/>
      <c r="C6" s="5"/>
      <c r="D6" s="5"/>
      <c r="E6" s="6"/>
      <c r="F6" s="6"/>
    </row>
    <row r="7" spans="1:9" ht="15.75" x14ac:dyDescent="0.25">
      <c r="A7" s="79" t="s">
        <v>24</v>
      </c>
      <c r="B7" s="99"/>
      <c r="C7" s="99"/>
      <c r="D7" s="99"/>
      <c r="E7" s="99"/>
      <c r="F7" s="99"/>
    </row>
    <row r="8" spans="1:9" ht="18" x14ac:dyDescent="0.25">
      <c r="A8" s="5"/>
      <c r="B8" s="5"/>
      <c r="C8" s="5"/>
      <c r="D8" s="5"/>
      <c r="E8" s="6"/>
      <c r="F8" s="6"/>
    </row>
    <row r="9" spans="1:9" ht="25.5" x14ac:dyDescent="0.25">
      <c r="A9" s="25" t="s">
        <v>25</v>
      </c>
      <c r="B9" s="24" t="s">
        <v>102</v>
      </c>
      <c r="C9" s="25" t="s">
        <v>94</v>
      </c>
      <c r="D9" s="25" t="s">
        <v>99</v>
      </c>
      <c r="E9" s="25" t="s">
        <v>93</v>
      </c>
      <c r="F9" s="25" t="s">
        <v>101</v>
      </c>
    </row>
    <row r="10" spans="1:9" ht="15.75" customHeight="1" x14ac:dyDescent="0.25">
      <c r="A10" s="13" t="s">
        <v>26</v>
      </c>
      <c r="B10" s="56">
        <v>327250</v>
      </c>
      <c r="C10" s="56">
        <v>450920</v>
      </c>
      <c r="D10" s="56">
        <v>468800</v>
      </c>
      <c r="E10" s="56">
        <v>461000</v>
      </c>
      <c r="F10" s="56">
        <v>463000</v>
      </c>
    </row>
    <row r="11" spans="1:9" ht="15.75" customHeight="1" x14ac:dyDescent="0.25">
      <c r="A11" s="13" t="s">
        <v>27</v>
      </c>
      <c r="B11" s="57"/>
      <c r="C11" s="58"/>
      <c r="D11" s="58"/>
      <c r="E11" s="58"/>
      <c r="F11" s="58"/>
    </row>
    <row r="12" spans="1:9" ht="25.5" x14ac:dyDescent="0.25">
      <c r="A12" s="19" t="s">
        <v>28</v>
      </c>
      <c r="B12" s="57"/>
      <c r="C12" s="58"/>
      <c r="D12" s="58"/>
      <c r="E12" s="58"/>
      <c r="F12" s="58"/>
    </row>
    <row r="13" spans="1:9" x14ac:dyDescent="0.25">
      <c r="A13" s="18" t="s">
        <v>29</v>
      </c>
      <c r="B13" s="57"/>
      <c r="C13" s="58"/>
      <c r="D13" s="58"/>
      <c r="E13" s="58"/>
      <c r="F13" s="58"/>
    </row>
    <row r="14" spans="1:9" x14ac:dyDescent="0.25">
      <c r="A14" s="13" t="s">
        <v>30</v>
      </c>
      <c r="B14" s="57"/>
      <c r="C14" s="58"/>
      <c r="D14" s="58"/>
      <c r="E14" s="58"/>
      <c r="F14" s="59"/>
    </row>
    <row r="15" spans="1:9" ht="25.5" x14ac:dyDescent="0.25">
      <c r="A15" s="20" t="s">
        <v>31</v>
      </c>
      <c r="B15" s="57"/>
      <c r="C15" s="58"/>
      <c r="D15" s="58"/>
      <c r="E15" s="58"/>
      <c r="F15" s="59"/>
    </row>
    <row r="16" spans="1:9" x14ac:dyDescent="0.25">
      <c r="A16" s="55"/>
      <c r="B16" s="60"/>
      <c r="C16" s="60"/>
      <c r="D16" s="60"/>
      <c r="E16" s="60"/>
      <c r="F16" s="60"/>
    </row>
    <row r="17" spans="1:6" ht="17.25" customHeight="1" x14ac:dyDescent="0.25">
      <c r="A17" s="55" t="s">
        <v>56</v>
      </c>
      <c r="B17" s="60">
        <v>327250</v>
      </c>
      <c r="C17" s="60">
        <v>450920</v>
      </c>
      <c r="D17" s="60">
        <v>468800</v>
      </c>
      <c r="E17" s="60">
        <v>461000</v>
      </c>
      <c r="F17" s="60">
        <v>463000</v>
      </c>
    </row>
    <row r="18" spans="1:6" x14ac:dyDescent="0.25">
      <c r="B18" s="54"/>
      <c r="C18" s="54"/>
      <c r="D18" s="54"/>
      <c r="E18" s="54"/>
      <c r="F18" s="54"/>
    </row>
  </sheetData>
  <mergeCells count="4">
    <mergeCell ref="A3:F3"/>
    <mergeCell ref="A5:F5"/>
    <mergeCell ref="A7:F7"/>
    <mergeCell ref="A1:I1"/>
  </mergeCells>
  <pageMargins left="0.7" right="0.7" top="0.75" bottom="0.75" header="0.3" footer="0.3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activeCell="F7" sqref="F7:I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79" t="s">
        <v>98</v>
      </c>
      <c r="B1" s="79"/>
      <c r="C1" s="79"/>
      <c r="D1" s="79"/>
      <c r="E1" s="79"/>
      <c r="F1" s="79"/>
      <c r="G1" s="79"/>
      <c r="H1" s="79"/>
      <c r="I1" s="79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79" t="s">
        <v>35</v>
      </c>
      <c r="B3" s="79"/>
      <c r="C3" s="79"/>
      <c r="D3" s="79"/>
      <c r="E3" s="79"/>
      <c r="F3" s="79"/>
      <c r="G3" s="79"/>
      <c r="H3" s="96"/>
      <c r="I3" s="96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79" t="s">
        <v>92</v>
      </c>
      <c r="B5" s="80"/>
      <c r="C5" s="80"/>
      <c r="D5" s="80"/>
      <c r="E5" s="80"/>
      <c r="F5" s="80"/>
      <c r="G5" s="80"/>
      <c r="H5" s="80"/>
      <c r="I5" s="80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25.5" x14ac:dyDescent="0.25">
      <c r="A7" s="25" t="s">
        <v>14</v>
      </c>
      <c r="B7" s="24" t="s">
        <v>15</v>
      </c>
      <c r="C7" s="24" t="s">
        <v>16</v>
      </c>
      <c r="D7" s="24" t="s">
        <v>51</v>
      </c>
      <c r="E7" s="24" t="s">
        <v>102</v>
      </c>
      <c r="F7" s="25" t="s">
        <v>100</v>
      </c>
      <c r="G7" s="25" t="s">
        <v>99</v>
      </c>
      <c r="H7" s="25" t="s">
        <v>93</v>
      </c>
      <c r="I7" s="25" t="s">
        <v>101</v>
      </c>
    </row>
    <row r="8" spans="1:9" ht="25.5" x14ac:dyDescent="0.25">
      <c r="A8" s="13">
        <v>8</v>
      </c>
      <c r="B8" s="13"/>
      <c r="C8" s="13"/>
      <c r="D8" s="13" t="s">
        <v>32</v>
      </c>
      <c r="E8" s="10"/>
      <c r="F8" s="11"/>
      <c r="G8" s="11"/>
      <c r="H8" s="11"/>
      <c r="I8" s="11"/>
    </row>
    <row r="9" spans="1:9" x14ac:dyDescent="0.25">
      <c r="A9" s="13"/>
      <c r="B9" s="17">
        <v>84</v>
      </c>
      <c r="C9" s="17"/>
      <c r="D9" s="17" t="s">
        <v>39</v>
      </c>
      <c r="E9" s="10"/>
      <c r="F9" s="11"/>
      <c r="G9" s="11"/>
      <c r="H9" s="11"/>
      <c r="I9" s="11"/>
    </row>
    <row r="10" spans="1:9" ht="25.5" x14ac:dyDescent="0.25">
      <c r="A10" s="14"/>
      <c r="B10" s="14"/>
      <c r="C10" s="15">
        <v>81</v>
      </c>
      <c r="D10" s="19" t="s">
        <v>40</v>
      </c>
      <c r="E10" s="10"/>
      <c r="F10" s="11"/>
      <c r="G10" s="11"/>
      <c r="H10" s="11"/>
      <c r="I10" s="11"/>
    </row>
    <row r="11" spans="1:9" ht="25.5" x14ac:dyDescent="0.25">
      <c r="A11" s="16">
        <v>5</v>
      </c>
      <c r="B11" s="16"/>
      <c r="C11" s="16"/>
      <c r="D11" s="27" t="s">
        <v>33</v>
      </c>
      <c r="E11" s="10"/>
      <c r="F11" s="11"/>
      <c r="G11" s="11"/>
      <c r="H11" s="11"/>
      <c r="I11" s="11"/>
    </row>
    <row r="12" spans="1:9" ht="25.5" x14ac:dyDescent="0.25">
      <c r="A12" s="17"/>
      <c r="B12" s="17">
        <v>54</v>
      </c>
      <c r="C12" s="17"/>
      <c r="D12" s="28" t="s">
        <v>41</v>
      </c>
      <c r="E12" s="10"/>
      <c r="F12" s="11"/>
      <c r="G12" s="11"/>
      <c r="H12" s="11"/>
      <c r="I12" s="12"/>
    </row>
    <row r="13" spans="1:9" x14ac:dyDescent="0.25">
      <c r="A13" s="17"/>
      <c r="B13" s="17"/>
      <c r="C13" s="15">
        <v>11</v>
      </c>
      <c r="D13" s="15" t="s">
        <v>18</v>
      </c>
      <c r="E13" s="10"/>
      <c r="F13" s="11"/>
      <c r="G13" s="11"/>
      <c r="H13" s="11"/>
      <c r="I13" s="12"/>
    </row>
    <row r="14" spans="1:9" x14ac:dyDescent="0.25">
      <c r="A14" s="17"/>
      <c r="B14" s="17"/>
      <c r="C14" s="15">
        <v>31</v>
      </c>
      <c r="D14" s="15" t="s">
        <v>42</v>
      </c>
      <c r="E14" s="10"/>
      <c r="F14" s="11"/>
      <c r="G14" s="11"/>
      <c r="H14" s="11"/>
      <c r="I14" s="12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B3992-BF11-4922-8637-5F7A9918393E}">
  <sheetPr>
    <pageSetUpPr fitToPage="1"/>
  </sheetPr>
  <dimension ref="A1:F16"/>
  <sheetViews>
    <sheetView workbookViewId="0">
      <selection activeCell="B8" sqref="B8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79" t="s">
        <v>66</v>
      </c>
      <c r="B1" s="79"/>
      <c r="C1" s="79"/>
      <c r="D1" s="79"/>
      <c r="E1" s="79"/>
      <c r="F1" s="79"/>
    </row>
    <row r="2" spans="1:6" ht="18" customHeight="1" x14ac:dyDescent="0.25">
      <c r="A2" s="5"/>
      <c r="B2" s="5"/>
      <c r="C2" s="5"/>
      <c r="D2" s="5"/>
      <c r="E2" s="5"/>
      <c r="F2" s="5"/>
    </row>
    <row r="3" spans="1:6" ht="15.75" customHeight="1" x14ac:dyDescent="0.25">
      <c r="A3" s="79" t="s">
        <v>35</v>
      </c>
      <c r="B3" s="79"/>
      <c r="C3" s="79"/>
      <c r="D3" s="79"/>
      <c r="E3" s="79"/>
      <c r="F3" s="79"/>
    </row>
    <row r="4" spans="1:6" ht="18" x14ac:dyDescent="0.25">
      <c r="A4" s="5"/>
      <c r="B4" s="5"/>
      <c r="C4" s="5"/>
      <c r="D4" s="5"/>
      <c r="E4" s="6"/>
      <c r="F4" s="6"/>
    </row>
    <row r="5" spans="1:6" ht="18" customHeight="1" x14ac:dyDescent="0.25">
      <c r="A5" s="79" t="s">
        <v>83</v>
      </c>
      <c r="B5" s="79"/>
      <c r="C5" s="79"/>
      <c r="D5" s="79"/>
      <c r="E5" s="79"/>
      <c r="F5" s="79"/>
    </row>
    <row r="6" spans="1:6" ht="18" x14ac:dyDescent="0.25">
      <c r="A6" s="5"/>
      <c r="B6" s="5"/>
      <c r="C6" s="5"/>
      <c r="D6" s="5"/>
      <c r="E6" s="6"/>
      <c r="F6" s="6"/>
    </row>
    <row r="7" spans="1:6" ht="25.5" x14ac:dyDescent="0.25">
      <c r="A7" s="24" t="s">
        <v>76</v>
      </c>
      <c r="B7" s="24" t="s">
        <v>102</v>
      </c>
      <c r="C7" s="25" t="s">
        <v>100</v>
      </c>
      <c r="D7" s="25" t="s">
        <v>99</v>
      </c>
      <c r="E7" s="25" t="s">
        <v>93</v>
      </c>
      <c r="F7" s="25" t="s">
        <v>101</v>
      </c>
    </row>
    <row r="8" spans="1:6" x14ac:dyDescent="0.25">
      <c r="A8" s="13" t="s">
        <v>84</v>
      </c>
      <c r="B8" s="10"/>
      <c r="C8" s="11"/>
      <c r="D8" s="11"/>
      <c r="E8" s="11"/>
      <c r="F8" s="11"/>
    </row>
    <row r="9" spans="1:6" ht="25.5" x14ac:dyDescent="0.25">
      <c r="A9" s="13" t="s">
        <v>85</v>
      </c>
      <c r="B9" s="10"/>
      <c r="C9" s="11"/>
      <c r="D9" s="11"/>
      <c r="E9" s="11"/>
      <c r="F9" s="11"/>
    </row>
    <row r="10" spans="1:6" ht="25.5" x14ac:dyDescent="0.25">
      <c r="A10" s="19" t="s">
        <v>86</v>
      </c>
      <c r="B10" s="10"/>
      <c r="C10" s="11"/>
      <c r="D10" s="11"/>
      <c r="E10" s="11"/>
      <c r="F10" s="11"/>
    </row>
    <row r="11" spans="1:6" x14ac:dyDescent="0.25">
      <c r="A11" s="19"/>
      <c r="B11" s="10"/>
      <c r="C11" s="11"/>
      <c r="D11" s="11"/>
      <c r="E11" s="11"/>
      <c r="F11" s="11"/>
    </row>
    <row r="12" spans="1:6" x14ac:dyDescent="0.25">
      <c r="A12" s="13" t="s">
        <v>87</v>
      </c>
      <c r="B12" s="10"/>
      <c r="C12" s="11"/>
      <c r="D12" s="11"/>
      <c r="E12" s="11"/>
      <c r="F12" s="11"/>
    </row>
    <row r="13" spans="1:6" x14ac:dyDescent="0.25">
      <c r="A13" s="27" t="s">
        <v>77</v>
      </c>
      <c r="B13" s="10"/>
      <c r="C13" s="11"/>
      <c r="D13" s="11"/>
      <c r="E13" s="11"/>
      <c r="F13" s="11"/>
    </row>
    <row r="14" spans="1:6" x14ac:dyDescent="0.25">
      <c r="A14" s="15" t="s">
        <v>78</v>
      </c>
      <c r="B14" s="10"/>
      <c r="C14" s="11"/>
      <c r="D14" s="11"/>
      <c r="E14" s="11"/>
      <c r="F14" s="12"/>
    </row>
    <row r="15" spans="1:6" x14ac:dyDescent="0.25">
      <c r="A15" s="27" t="s">
        <v>81</v>
      </c>
      <c r="B15" s="10"/>
      <c r="C15" s="11"/>
      <c r="D15" s="11"/>
      <c r="E15" s="11"/>
      <c r="F15" s="12"/>
    </row>
    <row r="16" spans="1:6" x14ac:dyDescent="0.25">
      <c r="A16" s="15" t="s">
        <v>82</v>
      </c>
      <c r="B16" s="10"/>
      <c r="C16" s="11"/>
      <c r="D16" s="11"/>
      <c r="E16" s="11"/>
      <c r="F16" s="12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9"/>
  <sheetViews>
    <sheetView tabSelected="1"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79" t="s">
        <v>98</v>
      </c>
      <c r="B1" s="79"/>
      <c r="C1" s="79"/>
      <c r="D1" s="79"/>
      <c r="E1" s="79"/>
      <c r="F1" s="79"/>
      <c r="G1" s="79"/>
      <c r="H1" s="79"/>
      <c r="I1" s="79"/>
    </row>
    <row r="2" spans="1:9" ht="18" x14ac:dyDescent="0.25">
      <c r="A2" s="5"/>
      <c r="B2" s="5"/>
      <c r="C2" s="5"/>
      <c r="D2" s="5"/>
      <c r="E2" s="5"/>
      <c r="F2" s="5"/>
      <c r="G2" s="5"/>
      <c r="H2" s="6"/>
      <c r="I2" s="6"/>
    </row>
    <row r="3" spans="1:9" ht="18" customHeight="1" x14ac:dyDescent="0.25">
      <c r="A3" s="79" t="s">
        <v>34</v>
      </c>
      <c r="B3" s="80"/>
      <c r="C3" s="80"/>
      <c r="D3" s="80"/>
      <c r="E3" s="80"/>
      <c r="F3" s="80"/>
      <c r="G3" s="80"/>
      <c r="H3" s="80"/>
      <c r="I3" s="80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25.5" x14ac:dyDescent="0.25">
      <c r="A5" s="103" t="s">
        <v>36</v>
      </c>
      <c r="B5" s="104"/>
      <c r="C5" s="105"/>
      <c r="D5" s="67" t="s">
        <v>37</v>
      </c>
      <c r="E5" s="67" t="s">
        <v>102</v>
      </c>
      <c r="F5" s="68" t="s">
        <v>100</v>
      </c>
      <c r="G5" s="68" t="s">
        <v>99</v>
      </c>
      <c r="H5" s="68" t="s">
        <v>93</v>
      </c>
      <c r="I5" s="68" t="s">
        <v>101</v>
      </c>
    </row>
    <row r="6" spans="1:9" ht="25.5" customHeight="1" x14ac:dyDescent="0.25">
      <c r="A6" s="83">
        <v>18119001</v>
      </c>
      <c r="B6" s="84"/>
      <c r="C6" s="85"/>
      <c r="D6" s="64" t="s">
        <v>58</v>
      </c>
      <c r="E6" s="66">
        <f>E7+E14+E21+E26</f>
        <v>263580</v>
      </c>
      <c r="F6" s="66">
        <f>F7+F14+F21+F26</f>
        <v>348620</v>
      </c>
      <c r="G6" s="66">
        <f>G7+G14+G21+G26</f>
        <v>370800</v>
      </c>
      <c r="H6" s="66">
        <f>H7+H14+H21+H26</f>
        <v>365000</v>
      </c>
      <c r="I6" s="66">
        <f>I7+I14+I21+I26</f>
        <v>367000</v>
      </c>
    </row>
    <row r="7" spans="1:9" x14ac:dyDescent="0.25">
      <c r="A7" s="100" t="s">
        <v>57</v>
      </c>
      <c r="B7" s="101"/>
      <c r="C7" s="102"/>
      <c r="D7" s="70" t="s">
        <v>18</v>
      </c>
      <c r="E7" s="71">
        <f>E8+E12</f>
        <v>255076</v>
      </c>
      <c r="F7" s="71">
        <f t="shared" ref="F7" si="0">F8+F12</f>
        <v>343820</v>
      </c>
      <c r="G7" s="71">
        <f t="shared" ref="G7:I7" si="1">G8+G12</f>
        <v>365300</v>
      </c>
      <c r="H7" s="71">
        <f t="shared" si="1"/>
        <v>360000</v>
      </c>
      <c r="I7" s="71">
        <f t="shared" si="1"/>
        <v>362000</v>
      </c>
    </row>
    <row r="8" spans="1:9" x14ac:dyDescent="0.25">
      <c r="A8" s="109">
        <v>3</v>
      </c>
      <c r="B8" s="110"/>
      <c r="C8" s="111"/>
      <c r="D8" s="30" t="s">
        <v>21</v>
      </c>
      <c r="E8" s="10">
        <f>SUM(E9:E11)</f>
        <v>251722</v>
      </c>
      <c r="F8" s="10">
        <f>SUM(F9:F11)</f>
        <v>342120</v>
      </c>
      <c r="G8" s="10">
        <f>SUM(G9:G11)</f>
        <v>357300</v>
      </c>
      <c r="H8" s="10">
        <f>SUM(H9:H11)</f>
        <v>358000</v>
      </c>
      <c r="I8" s="10">
        <f>SUM(I9:I11)</f>
        <v>359000</v>
      </c>
    </row>
    <row r="9" spans="1:9" x14ac:dyDescent="0.25">
      <c r="A9" s="106">
        <v>31</v>
      </c>
      <c r="B9" s="107"/>
      <c r="C9" s="108"/>
      <c r="D9" s="30" t="s">
        <v>22</v>
      </c>
      <c r="E9" s="10">
        <v>198866</v>
      </c>
      <c r="F9" s="11">
        <v>293220</v>
      </c>
      <c r="G9" s="11">
        <v>296800</v>
      </c>
      <c r="H9" s="11">
        <v>300000</v>
      </c>
      <c r="I9" s="12">
        <v>300000</v>
      </c>
    </row>
    <row r="10" spans="1:9" x14ac:dyDescent="0.25">
      <c r="A10" s="46">
        <v>32</v>
      </c>
      <c r="B10" s="47"/>
      <c r="C10" s="48"/>
      <c r="D10" s="30" t="s">
        <v>38</v>
      </c>
      <c r="E10" s="10">
        <v>51754</v>
      </c>
      <c r="F10" s="11">
        <v>47700</v>
      </c>
      <c r="G10" s="11">
        <v>59500</v>
      </c>
      <c r="H10" s="11">
        <v>57000</v>
      </c>
      <c r="I10" s="12">
        <v>58000</v>
      </c>
    </row>
    <row r="11" spans="1:9" x14ac:dyDescent="0.25">
      <c r="A11" s="46">
        <v>34</v>
      </c>
      <c r="B11" s="47"/>
      <c r="C11" s="48"/>
      <c r="D11" s="30" t="s">
        <v>53</v>
      </c>
      <c r="E11" s="10">
        <v>1102</v>
      </c>
      <c r="F11" s="11">
        <v>1200</v>
      </c>
      <c r="G11" s="11">
        <v>1000</v>
      </c>
      <c r="H11" s="11">
        <v>1000</v>
      </c>
      <c r="I11" s="12">
        <v>1000</v>
      </c>
    </row>
    <row r="12" spans="1:9" ht="25.5" x14ac:dyDescent="0.25">
      <c r="A12" s="46">
        <v>4</v>
      </c>
      <c r="B12" s="47"/>
      <c r="C12" s="48"/>
      <c r="D12" s="30" t="s">
        <v>23</v>
      </c>
      <c r="E12" s="10">
        <f>E13</f>
        <v>3354</v>
      </c>
      <c r="F12" s="10">
        <f t="shared" ref="F12:I12" si="2">F13</f>
        <v>1700</v>
      </c>
      <c r="G12" s="10">
        <f t="shared" si="2"/>
        <v>8000</v>
      </c>
      <c r="H12" s="10">
        <f t="shared" si="2"/>
        <v>2000</v>
      </c>
      <c r="I12" s="10">
        <f t="shared" si="2"/>
        <v>3000</v>
      </c>
    </row>
    <row r="13" spans="1:9" ht="25.5" x14ac:dyDescent="0.25">
      <c r="A13" s="106">
        <v>42</v>
      </c>
      <c r="B13" s="107"/>
      <c r="C13" s="108"/>
      <c r="D13" s="30" t="s">
        <v>49</v>
      </c>
      <c r="E13" s="10">
        <v>3354</v>
      </c>
      <c r="F13" s="11">
        <v>1700</v>
      </c>
      <c r="G13" s="11">
        <v>8000</v>
      </c>
      <c r="H13" s="11">
        <v>2000</v>
      </c>
      <c r="I13" s="12">
        <v>3000</v>
      </c>
    </row>
    <row r="14" spans="1:9" x14ac:dyDescent="0.25">
      <c r="A14" s="100" t="s">
        <v>59</v>
      </c>
      <c r="B14" s="101"/>
      <c r="C14" s="102"/>
      <c r="D14" s="72" t="s">
        <v>60</v>
      </c>
      <c r="E14" s="71">
        <f>E15+E19</f>
        <v>4391</v>
      </c>
      <c r="F14" s="71">
        <f>F15+F19</f>
        <v>4800</v>
      </c>
      <c r="G14" s="71">
        <f>G15+G19</f>
        <v>5500</v>
      </c>
      <c r="H14" s="71">
        <f>H15+H19</f>
        <v>5000</v>
      </c>
      <c r="I14" s="71">
        <f>I15+I19</f>
        <v>5000</v>
      </c>
    </row>
    <row r="15" spans="1:9" x14ac:dyDescent="0.25">
      <c r="A15" s="49">
        <v>3</v>
      </c>
      <c r="B15" s="50"/>
      <c r="C15" s="45"/>
      <c r="D15" s="30" t="s">
        <v>21</v>
      </c>
      <c r="E15" s="10">
        <f>E16+E18</f>
        <v>4185</v>
      </c>
      <c r="F15" s="10">
        <f t="shared" ref="F15" si="3">F16+F18</f>
        <v>4000</v>
      </c>
      <c r="G15" s="10">
        <f>G16+G17+G18</f>
        <v>4700</v>
      </c>
      <c r="H15" s="10">
        <f>H16+H18</f>
        <v>5000</v>
      </c>
      <c r="I15" s="10">
        <f>I16+I18</f>
        <v>5000</v>
      </c>
    </row>
    <row r="16" spans="1:9" x14ac:dyDescent="0.25">
      <c r="A16" s="106">
        <v>32</v>
      </c>
      <c r="B16" s="107"/>
      <c r="C16" s="108"/>
      <c r="D16" s="30" t="s">
        <v>38</v>
      </c>
      <c r="E16" s="10">
        <v>4185</v>
      </c>
      <c r="F16" s="11">
        <v>4000</v>
      </c>
      <c r="G16" s="11">
        <v>4200</v>
      </c>
      <c r="H16" s="11">
        <v>5000</v>
      </c>
      <c r="I16" s="12">
        <v>5000</v>
      </c>
    </row>
    <row r="17" spans="1:9" x14ac:dyDescent="0.25">
      <c r="A17" s="46">
        <v>34</v>
      </c>
      <c r="B17" s="47"/>
      <c r="C17" s="48"/>
      <c r="D17" s="30" t="s">
        <v>53</v>
      </c>
      <c r="E17" s="10"/>
      <c r="F17" s="10"/>
      <c r="G17" s="10">
        <v>500</v>
      </c>
      <c r="H17" s="10"/>
      <c r="I17" s="65"/>
    </row>
    <row r="18" spans="1:9" x14ac:dyDescent="0.25">
      <c r="A18" s="46">
        <v>38</v>
      </c>
      <c r="B18" s="47"/>
      <c r="C18" s="48"/>
      <c r="D18" s="30" t="s">
        <v>71</v>
      </c>
      <c r="E18" s="10"/>
      <c r="F18" s="10"/>
      <c r="G18" s="10"/>
      <c r="H18" s="10"/>
      <c r="I18" s="65"/>
    </row>
    <row r="19" spans="1:9" ht="25.5" x14ac:dyDescent="0.25">
      <c r="A19" s="46">
        <v>4</v>
      </c>
      <c r="B19" s="47"/>
      <c r="C19" s="48"/>
      <c r="D19" s="30" t="s">
        <v>23</v>
      </c>
      <c r="E19" s="10">
        <f>E20</f>
        <v>206</v>
      </c>
      <c r="F19" s="10">
        <f t="shared" ref="F19:I19" si="4">F20</f>
        <v>800</v>
      </c>
      <c r="G19" s="10">
        <f t="shared" si="4"/>
        <v>800</v>
      </c>
      <c r="H19" s="10">
        <f t="shared" si="4"/>
        <v>0</v>
      </c>
      <c r="I19" s="10">
        <f t="shared" si="4"/>
        <v>0</v>
      </c>
    </row>
    <row r="20" spans="1:9" ht="25.5" x14ac:dyDescent="0.25">
      <c r="A20" s="46">
        <v>42</v>
      </c>
      <c r="B20" s="47"/>
      <c r="C20" s="48"/>
      <c r="D20" s="30" t="s">
        <v>49</v>
      </c>
      <c r="E20" s="10">
        <v>206</v>
      </c>
      <c r="F20" s="11">
        <v>800</v>
      </c>
      <c r="G20" s="11">
        <v>800</v>
      </c>
      <c r="H20" s="11"/>
      <c r="I20" s="12"/>
    </row>
    <row r="21" spans="1:9" ht="17.25" customHeight="1" x14ac:dyDescent="0.25">
      <c r="A21" s="100" t="s">
        <v>62</v>
      </c>
      <c r="B21" s="101"/>
      <c r="C21" s="102"/>
      <c r="D21" s="70" t="s">
        <v>63</v>
      </c>
      <c r="E21" s="71">
        <f>E22+E24</f>
        <v>0</v>
      </c>
      <c r="F21" s="71">
        <f t="shared" ref="F21" si="5">F22+F24</f>
        <v>0</v>
      </c>
      <c r="G21" s="71">
        <f t="shared" ref="G21:I21" si="6">G22+G24</f>
        <v>0</v>
      </c>
      <c r="H21" s="71">
        <f t="shared" si="6"/>
        <v>0</v>
      </c>
      <c r="I21" s="71">
        <f t="shared" si="6"/>
        <v>0</v>
      </c>
    </row>
    <row r="22" spans="1:9" x14ac:dyDescent="0.25">
      <c r="A22" s="109">
        <v>3</v>
      </c>
      <c r="B22" s="110"/>
      <c r="C22" s="111"/>
      <c r="D22" s="30" t="s">
        <v>21</v>
      </c>
      <c r="E22" s="10">
        <f>E23</f>
        <v>0</v>
      </c>
      <c r="F22" s="10">
        <f t="shared" ref="F22:I22" si="7">F23</f>
        <v>0</v>
      </c>
      <c r="G22" s="10">
        <f t="shared" si="7"/>
        <v>0</v>
      </c>
      <c r="H22" s="10">
        <f t="shared" si="7"/>
        <v>0</v>
      </c>
      <c r="I22" s="10">
        <f t="shared" si="7"/>
        <v>0</v>
      </c>
    </row>
    <row r="23" spans="1:9" x14ac:dyDescent="0.25">
      <c r="A23" s="106">
        <v>32</v>
      </c>
      <c r="B23" s="107"/>
      <c r="C23" s="108"/>
      <c r="D23" s="30" t="s">
        <v>38</v>
      </c>
      <c r="E23" s="10"/>
      <c r="F23" s="11"/>
      <c r="G23" s="11"/>
      <c r="H23" s="11"/>
      <c r="I23" s="12"/>
    </row>
    <row r="24" spans="1:9" ht="25.5" x14ac:dyDescent="0.25">
      <c r="A24" s="46">
        <v>4</v>
      </c>
      <c r="B24" s="47"/>
      <c r="C24" s="48"/>
      <c r="D24" s="30" t="s">
        <v>23</v>
      </c>
      <c r="E24" s="10">
        <f>E25</f>
        <v>0</v>
      </c>
      <c r="F24" s="10">
        <f t="shared" ref="F24:I24" si="8">F25</f>
        <v>0</v>
      </c>
      <c r="G24" s="10">
        <f t="shared" si="8"/>
        <v>0</v>
      </c>
      <c r="H24" s="10">
        <f t="shared" si="8"/>
        <v>0</v>
      </c>
      <c r="I24" s="10">
        <f t="shared" si="8"/>
        <v>0</v>
      </c>
    </row>
    <row r="25" spans="1:9" ht="25.5" x14ac:dyDescent="0.25">
      <c r="A25" s="46">
        <v>42</v>
      </c>
      <c r="B25" s="47"/>
      <c r="C25" s="48"/>
      <c r="D25" s="30" t="s">
        <v>49</v>
      </c>
      <c r="E25" s="10"/>
      <c r="F25" s="11"/>
      <c r="G25" s="11"/>
      <c r="H25" s="11"/>
      <c r="I25" s="12"/>
    </row>
    <row r="26" spans="1:9" x14ac:dyDescent="0.25">
      <c r="A26" s="100" t="s">
        <v>64</v>
      </c>
      <c r="B26" s="101"/>
      <c r="C26" s="102"/>
      <c r="D26" s="70" t="s">
        <v>65</v>
      </c>
      <c r="E26" s="71">
        <f>E27+E29</f>
        <v>4113</v>
      </c>
      <c r="F26" s="71">
        <f t="shared" ref="F26" si="9">F27+F29</f>
        <v>0</v>
      </c>
      <c r="G26" s="71">
        <f t="shared" ref="G26:I26" si="10">G27+G29</f>
        <v>0</v>
      </c>
      <c r="H26" s="71">
        <f t="shared" si="10"/>
        <v>0</v>
      </c>
      <c r="I26" s="71">
        <f t="shared" si="10"/>
        <v>0</v>
      </c>
    </row>
    <row r="27" spans="1:9" x14ac:dyDescent="0.25">
      <c r="A27" s="49">
        <v>3</v>
      </c>
      <c r="B27" s="50"/>
      <c r="C27" s="45"/>
      <c r="D27" s="30" t="s">
        <v>21</v>
      </c>
      <c r="E27" s="10">
        <f>E28</f>
        <v>4113</v>
      </c>
      <c r="F27" s="10">
        <f t="shared" ref="F27:I27" si="11">F28</f>
        <v>0</v>
      </c>
      <c r="G27" s="10">
        <f t="shared" si="11"/>
        <v>0</v>
      </c>
      <c r="H27" s="10">
        <f t="shared" si="11"/>
        <v>0</v>
      </c>
      <c r="I27" s="10">
        <f t="shared" si="11"/>
        <v>0</v>
      </c>
    </row>
    <row r="28" spans="1:9" x14ac:dyDescent="0.25">
      <c r="A28" s="106">
        <v>32</v>
      </c>
      <c r="B28" s="107"/>
      <c r="C28" s="108"/>
      <c r="D28" s="30" t="s">
        <v>38</v>
      </c>
      <c r="E28" s="10">
        <v>4113</v>
      </c>
      <c r="F28" s="11"/>
      <c r="G28" s="11"/>
      <c r="H28" s="11"/>
      <c r="I28" s="12"/>
    </row>
    <row r="29" spans="1:9" ht="25.5" x14ac:dyDescent="0.25">
      <c r="A29" s="46">
        <v>4</v>
      </c>
      <c r="B29" s="47"/>
      <c r="C29" s="48"/>
      <c r="D29" s="30" t="s">
        <v>23</v>
      </c>
      <c r="E29" s="10">
        <f>E30</f>
        <v>0</v>
      </c>
      <c r="F29" s="10">
        <f t="shared" ref="F29:I29" si="12">F30</f>
        <v>0</v>
      </c>
      <c r="G29" s="10">
        <f t="shared" si="12"/>
        <v>0</v>
      </c>
      <c r="H29" s="10">
        <f t="shared" si="12"/>
        <v>0</v>
      </c>
      <c r="I29" s="10">
        <f t="shared" si="12"/>
        <v>0</v>
      </c>
    </row>
    <row r="30" spans="1:9" ht="25.5" x14ac:dyDescent="0.25">
      <c r="A30" s="106">
        <v>42</v>
      </c>
      <c r="B30" s="107"/>
      <c r="C30" s="108"/>
      <c r="D30" s="30" t="s">
        <v>49</v>
      </c>
      <c r="E30" s="10"/>
      <c r="F30" s="11"/>
      <c r="G30" s="11"/>
      <c r="H30" s="11"/>
      <c r="I30" s="12"/>
    </row>
    <row r="31" spans="1:9" ht="25.5" customHeight="1" x14ac:dyDescent="0.25">
      <c r="A31" s="83">
        <v>18120001</v>
      </c>
      <c r="B31" s="84"/>
      <c r="C31" s="85"/>
      <c r="D31" s="64" t="s">
        <v>61</v>
      </c>
      <c r="E31" s="66">
        <f>E32+E37+E42+E47</f>
        <v>63670</v>
      </c>
      <c r="F31" s="66">
        <f>F32+F37+F42+F47</f>
        <v>102300</v>
      </c>
      <c r="G31" s="66">
        <f>G32+G37+G42+G47</f>
        <v>98000</v>
      </c>
      <c r="H31" s="66">
        <f>H32+H37+H42+H47</f>
        <v>96000</v>
      </c>
      <c r="I31" s="66">
        <f>I32+I37+I42+I47</f>
        <v>96000</v>
      </c>
    </row>
    <row r="32" spans="1:9" ht="15" customHeight="1" x14ac:dyDescent="0.25">
      <c r="A32" s="100" t="s">
        <v>57</v>
      </c>
      <c r="B32" s="101"/>
      <c r="C32" s="102"/>
      <c r="D32" s="70" t="s">
        <v>43</v>
      </c>
      <c r="E32" s="71">
        <f>E33+E35</f>
        <v>50800</v>
      </c>
      <c r="F32" s="71">
        <f t="shared" ref="F32" si="13">F33+F35</f>
        <v>95000</v>
      </c>
      <c r="G32" s="71">
        <f t="shared" ref="G32:I32" si="14">G33+G35</f>
        <v>91000</v>
      </c>
      <c r="H32" s="71">
        <f>H33+H35</f>
        <v>91000</v>
      </c>
      <c r="I32" s="71">
        <f t="shared" si="14"/>
        <v>91000</v>
      </c>
    </row>
    <row r="33" spans="1:9" x14ac:dyDescent="0.25">
      <c r="A33" s="109">
        <v>3</v>
      </c>
      <c r="B33" s="110"/>
      <c r="C33" s="111"/>
      <c r="D33" s="30" t="s">
        <v>21</v>
      </c>
      <c r="E33" s="10">
        <f>E34</f>
        <v>45640</v>
      </c>
      <c r="F33" s="10">
        <f>F34</f>
        <v>73493</v>
      </c>
      <c r="G33" s="10">
        <f>G34</f>
        <v>90300</v>
      </c>
      <c r="H33" s="10">
        <f>H34</f>
        <v>89000</v>
      </c>
      <c r="I33" s="10">
        <f t="shared" ref="I33" si="15">I34</f>
        <v>89000</v>
      </c>
    </row>
    <row r="34" spans="1:9" x14ac:dyDescent="0.25">
      <c r="A34" s="106">
        <v>32</v>
      </c>
      <c r="B34" s="107"/>
      <c r="C34" s="108"/>
      <c r="D34" s="30" t="s">
        <v>38</v>
      </c>
      <c r="E34" s="10">
        <v>45640</v>
      </c>
      <c r="F34" s="11">
        <v>73493</v>
      </c>
      <c r="G34" s="11">
        <v>90300</v>
      </c>
      <c r="H34" s="11">
        <v>89000</v>
      </c>
      <c r="I34" s="12">
        <v>89000</v>
      </c>
    </row>
    <row r="35" spans="1:9" ht="25.5" x14ac:dyDescent="0.25">
      <c r="A35" s="46">
        <v>4</v>
      </c>
      <c r="B35" s="47"/>
      <c r="C35" s="48"/>
      <c r="D35" s="30" t="s">
        <v>23</v>
      </c>
      <c r="E35" s="10">
        <f>E36</f>
        <v>5160</v>
      </c>
      <c r="F35" s="10">
        <f t="shared" ref="F35:I35" si="16">F36</f>
        <v>21507</v>
      </c>
      <c r="G35" s="10">
        <f t="shared" si="16"/>
        <v>700</v>
      </c>
      <c r="H35" s="10">
        <f t="shared" si="16"/>
        <v>2000</v>
      </c>
      <c r="I35" s="10">
        <f t="shared" si="16"/>
        <v>2000</v>
      </c>
    </row>
    <row r="36" spans="1:9" ht="25.5" x14ac:dyDescent="0.25">
      <c r="A36" s="106">
        <v>42</v>
      </c>
      <c r="B36" s="107"/>
      <c r="C36" s="108"/>
      <c r="D36" s="30" t="s">
        <v>49</v>
      </c>
      <c r="E36" s="10">
        <v>5160</v>
      </c>
      <c r="F36" s="11">
        <v>21507</v>
      </c>
      <c r="G36" s="11">
        <v>700</v>
      </c>
      <c r="H36" s="11">
        <v>2000</v>
      </c>
      <c r="I36" s="12">
        <v>2000</v>
      </c>
    </row>
    <row r="37" spans="1:9" x14ac:dyDescent="0.25">
      <c r="A37" s="100" t="s">
        <v>59</v>
      </c>
      <c r="B37" s="101"/>
      <c r="C37" s="102"/>
      <c r="D37" s="72" t="s">
        <v>60</v>
      </c>
      <c r="E37" s="71">
        <f>E38+E40</f>
        <v>5070</v>
      </c>
      <c r="F37" s="71">
        <f t="shared" ref="F37" si="17">F38+F40</f>
        <v>5200</v>
      </c>
      <c r="G37" s="71">
        <f t="shared" ref="G37:I37" si="18">G38+G40</f>
        <v>5100</v>
      </c>
      <c r="H37" s="71">
        <f t="shared" si="18"/>
        <v>5000</v>
      </c>
      <c r="I37" s="71">
        <f t="shared" si="18"/>
        <v>5000</v>
      </c>
    </row>
    <row r="38" spans="1:9" x14ac:dyDescent="0.25">
      <c r="A38" s="109">
        <v>3</v>
      </c>
      <c r="B38" s="110"/>
      <c r="C38" s="111"/>
      <c r="D38" s="30" t="s">
        <v>21</v>
      </c>
      <c r="E38" s="10">
        <f>E39</f>
        <v>2558</v>
      </c>
      <c r="F38" s="10">
        <f t="shared" ref="F38:I38" si="19">F39</f>
        <v>4700</v>
      </c>
      <c r="G38" s="10">
        <f t="shared" si="19"/>
        <v>4600</v>
      </c>
      <c r="H38" s="10">
        <f t="shared" si="19"/>
        <v>5000</v>
      </c>
      <c r="I38" s="10">
        <f t="shared" si="19"/>
        <v>5000</v>
      </c>
    </row>
    <row r="39" spans="1:9" x14ac:dyDescent="0.25">
      <c r="A39" s="106">
        <v>32</v>
      </c>
      <c r="B39" s="107"/>
      <c r="C39" s="108"/>
      <c r="D39" s="30" t="s">
        <v>38</v>
      </c>
      <c r="E39" s="10">
        <v>2558</v>
      </c>
      <c r="F39" s="11">
        <v>4700</v>
      </c>
      <c r="G39" s="11">
        <v>4600</v>
      </c>
      <c r="H39" s="11">
        <v>5000</v>
      </c>
      <c r="I39" s="12">
        <v>5000</v>
      </c>
    </row>
    <row r="40" spans="1:9" ht="25.5" x14ac:dyDescent="0.25">
      <c r="A40" s="46">
        <v>4</v>
      </c>
      <c r="B40" s="47"/>
      <c r="C40" s="48"/>
      <c r="D40" s="30" t="s">
        <v>23</v>
      </c>
      <c r="E40" s="10">
        <f>E41</f>
        <v>2512</v>
      </c>
      <c r="F40" s="10">
        <f t="shared" ref="F40:I40" si="20">F41</f>
        <v>500</v>
      </c>
      <c r="G40" s="10">
        <f t="shared" si="20"/>
        <v>500</v>
      </c>
      <c r="H40" s="10">
        <f t="shared" si="20"/>
        <v>0</v>
      </c>
      <c r="I40" s="10">
        <f t="shared" si="20"/>
        <v>0</v>
      </c>
    </row>
    <row r="41" spans="1:9" ht="25.5" x14ac:dyDescent="0.25">
      <c r="A41" s="106">
        <v>42</v>
      </c>
      <c r="B41" s="107"/>
      <c r="C41" s="108"/>
      <c r="D41" s="30" t="s">
        <v>49</v>
      </c>
      <c r="E41" s="10">
        <v>2512</v>
      </c>
      <c r="F41" s="10">
        <v>500</v>
      </c>
      <c r="G41" s="10">
        <v>500</v>
      </c>
      <c r="H41" s="10"/>
      <c r="I41" s="10"/>
    </row>
    <row r="42" spans="1:9" ht="15" customHeight="1" x14ac:dyDescent="0.25">
      <c r="A42" s="100" t="s">
        <v>62</v>
      </c>
      <c r="B42" s="101"/>
      <c r="C42" s="102"/>
      <c r="D42" s="70" t="s">
        <v>63</v>
      </c>
      <c r="E42" s="71">
        <f>E43+E45</f>
        <v>4500</v>
      </c>
      <c r="F42" s="71">
        <f>F43+F45</f>
        <v>2100</v>
      </c>
      <c r="G42" s="71">
        <f>G43+G45</f>
        <v>1900</v>
      </c>
      <c r="H42" s="71">
        <f>H43+H45</f>
        <v>0</v>
      </c>
      <c r="I42" s="71">
        <f>I43+I45</f>
        <v>0</v>
      </c>
    </row>
    <row r="43" spans="1:9" ht="15" customHeight="1" x14ac:dyDescent="0.25">
      <c r="A43" s="109">
        <v>3</v>
      </c>
      <c r="B43" s="110"/>
      <c r="C43" s="111"/>
      <c r="D43" s="30" t="s">
        <v>21</v>
      </c>
      <c r="E43" s="10">
        <f>E44</f>
        <v>3000</v>
      </c>
      <c r="F43" s="10">
        <f t="shared" ref="F43:I43" si="21">F44</f>
        <v>2100</v>
      </c>
      <c r="G43" s="10">
        <f t="shared" si="21"/>
        <v>1900</v>
      </c>
      <c r="H43" s="10">
        <f t="shared" si="21"/>
        <v>0</v>
      </c>
      <c r="I43" s="10">
        <f t="shared" si="21"/>
        <v>0</v>
      </c>
    </row>
    <row r="44" spans="1:9" ht="15" customHeight="1" x14ac:dyDescent="0.25">
      <c r="A44" s="106">
        <v>32</v>
      </c>
      <c r="B44" s="107"/>
      <c r="C44" s="108"/>
      <c r="D44" s="30" t="s">
        <v>38</v>
      </c>
      <c r="E44" s="10">
        <v>3000</v>
      </c>
      <c r="F44" s="69">
        <v>2100</v>
      </c>
      <c r="G44" s="69">
        <v>1900</v>
      </c>
      <c r="H44" s="69"/>
      <c r="I44" s="69"/>
    </row>
    <row r="45" spans="1:9" ht="25.5" x14ac:dyDescent="0.25">
      <c r="A45" s="46">
        <v>4</v>
      </c>
      <c r="B45" s="47"/>
      <c r="C45" s="48"/>
      <c r="D45" s="30" t="s">
        <v>23</v>
      </c>
      <c r="E45" s="10">
        <f>E46</f>
        <v>1500</v>
      </c>
      <c r="F45" s="10">
        <f>F46</f>
        <v>0</v>
      </c>
      <c r="G45" s="10">
        <f>G46</f>
        <v>0</v>
      </c>
      <c r="H45" s="10">
        <f>H46</f>
        <v>0</v>
      </c>
      <c r="I45" s="10">
        <f>I46</f>
        <v>0</v>
      </c>
    </row>
    <row r="46" spans="1:9" ht="25.5" x14ac:dyDescent="0.25">
      <c r="A46" s="106">
        <v>42</v>
      </c>
      <c r="B46" s="107"/>
      <c r="C46" s="108"/>
      <c r="D46" s="30" t="s">
        <v>49</v>
      </c>
      <c r="E46" s="10">
        <v>1500</v>
      </c>
      <c r="F46" s="11"/>
      <c r="G46" s="11"/>
      <c r="H46" s="11"/>
      <c r="I46" s="12"/>
    </row>
    <row r="47" spans="1:9" x14ac:dyDescent="0.25">
      <c r="A47" s="100" t="s">
        <v>64</v>
      </c>
      <c r="B47" s="101"/>
      <c r="C47" s="102"/>
      <c r="D47" s="70" t="s">
        <v>65</v>
      </c>
      <c r="E47" s="71">
        <f>E48</f>
        <v>3300</v>
      </c>
      <c r="F47" s="71">
        <f t="shared" ref="F47:I47" si="22">F48</f>
        <v>0</v>
      </c>
      <c r="G47" s="71">
        <f t="shared" si="22"/>
        <v>0</v>
      </c>
      <c r="H47" s="71">
        <f t="shared" si="22"/>
        <v>0</v>
      </c>
      <c r="I47" s="71">
        <f t="shared" si="22"/>
        <v>0</v>
      </c>
    </row>
    <row r="48" spans="1:9" x14ac:dyDescent="0.25">
      <c r="A48" s="109">
        <v>3</v>
      </c>
      <c r="B48" s="110"/>
      <c r="C48" s="111"/>
      <c r="D48" s="30" t="s">
        <v>21</v>
      </c>
      <c r="E48" s="10">
        <v>3300</v>
      </c>
      <c r="F48" s="10">
        <f t="shared" ref="F48:I48" si="23">F49</f>
        <v>0</v>
      </c>
      <c r="G48" s="10">
        <f t="shared" si="23"/>
        <v>0</v>
      </c>
      <c r="H48" s="10">
        <f t="shared" si="23"/>
        <v>0</v>
      </c>
      <c r="I48" s="10">
        <f t="shared" si="23"/>
        <v>0</v>
      </c>
    </row>
    <row r="49" spans="1:9" x14ac:dyDescent="0.25">
      <c r="A49" s="106">
        <v>32</v>
      </c>
      <c r="B49" s="107"/>
      <c r="C49" s="108"/>
      <c r="D49" s="30" t="s">
        <v>38</v>
      </c>
      <c r="E49" s="10">
        <v>3537</v>
      </c>
      <c r="F49" s="11"/>
      <c r="G49" s="11"/>
      <c r="H49" s="11"/>
      <c r="I49" s="12"/>
    </row>
  </sheetData>
  <mergeCells count="32">
    <mergeCell ref="A43:C43"/>
    <mergeCell ref="A44:C44"/>
    <mergeCell ref="A47:C47"/>
    <mergeCell ref="A48:C48"/>
    <mergeCell ref="A49:C49"/>
    <mergeCell ref="A46:C46"/>
    <mergeCell ref="A21:C21"/>
    <mergeCell ref="A22:C22"/>
    <mergeCell ref="A23:C23"/>
    <mergeCell ref="A28:C28"/>
    <mergeCell ref="A36:C36"/>
    <mergeCell ref="A26:C26"/>
    <mergeCell ref="A30:C30"/>
    <mergeCell ref="A31:C31"/>
    <mergeCell ref="A32:C32"/>
    <mergeCell ref="A33:C33"/>
    <mergeCell ref="A42:C42"/>
    <mergeCell ref="A1:I1"/>
    <mergeCell ref="A3:I3"/>
    <mergeCell ref="A5:C5"/>
    <mergeCell ref="A16:C16"/>
    <mergeCell ref="A7:C7"/>
    <mergeCell ref="A8:C8"/>
    <mergeCell ref="A9:C9"/>
    <mergeCell ref="A13:C13"/>
    <mergeCell ref="A14:C14"/>
    <mergeCell ref="A34:C34"/>
    <mergeCell ref="A37:C37"/>
    <mergeCell ref="A38:C38"/>
    <mergeCell ref="A6:C6"/>
    <mergeCell ref="A41:C41"/>
    <mergeCell ref="A39:C39"/>
  </mergeCells>
  <pageMargins left="0.7" right="0.7" top="0.75" bottom="0.75" header="0.3" footer="0.3"/>
  <pageSetup paperSize="9" scale="52" orientation="landscape" r:id="rId1"/>
  <ignoredErrors>
    <ignoredError sqref="G1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E10" sqref="E1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Dom Marina Držića</cp:lastModifiedBy>
  <cp:lastPrinted>2025-09-09T06:53:47Z</cp:lastPrinted>
  <dcterms:created xsi:type="dcterms:W3CDTF">2022-08-12T12:51:27Z</dcterms:created>
  <dcterms:modified xsi:type="dcterms:W3CDTF">2025-09-09T06:54:50Z</dcterms:modified>
</cp:coreProperties>
</file>